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5"/>
  </bookViews>
  <sheets>
    <sheet name="ком стар" sheetId="1" r:id="rId1"/>
    <sheet name="дев стар" sheetId="2" r:id="rId2"/>
    <sheet name="мал стар" sheetId="3" r:id="rId3"/>
    <sheet name="мал мл" sheetId="4" r:id="rId4"/>
    <sheet name="дев мл" sheetId="5" r:id="rId5"/>
    <sheet name="ком мл" sheetId="6" r:id="rId6"/>
  </sheets>
  <definedNames>
    <definedName name="_xlnm.Print_Area" localSheetId="5">'ком мл'!$A$1:$S$56</definedName>
  </definedNames>
  <calcPr fullCalcOnLoad="1"/>
</workbook>
</file>

<file path=xl/sharedStrings.xml><?xml version="1.0" encoding="utf-8"?>
<sst xmlns="http://schemas.openxmlformats.org/spreadsheetml/2006/main" count="259" uniqueCount="94">
  <si>
    <t>Место</t>
  </si>
  <si>
    <t>Название команды</t>
  </si>
  <si>
    <t>Время старта</t>
  </si>
  <si>
    <t>Время финиша</t>
  </si>
  <si>
    <t>Штрафное время</t>
  </si>
  <si>
    <t>Отсечка</t>
  </si>
  <si>
    <t>Резуль тат</t>
  </si>
  <si>
    <t>ЭТАПЫ</t>
  </si>
  <si>
    <t>29 км. Трассы Дудинка-Алыкель</t>
  </si>
  <si>
    <t>Время прохождения дистанции</t>
  </si>
  <si>
    <t>ШКОЛА № 1</t>
  </si>
  <si>
    <t>ШКОЛА № 7</t>
  </si>
  <si>
    <t>ШКОЛА № 3</t>
  </si>
  <si>
    <t>ШКОЛА № 5</t>
  </si>
  <si>
    <t>ШКОЛА № 4</t>
  </si>
  <si>
    <t>№ п/п</t>
  </si>
  <si>
    <t>Комадный результат</t>
  </si>
  <si>
    <t xml:space="preserve">Время прохождения </t>
  </si>
  <si>
    <t xml:space="preserve">                                         29 км. Трассы Дудинка-Алыкель</t>
  </si>
  <si>
    <t>ДГ</t>
  </si>
  <si>
    <t>Школа</t>
  </si>
  <si>
    <t>ФИ участника</t>
  </si>
  <si>
    <t>Команда</t>
  </si>
  <si>
    <t>ДУДИНСКАЯ ГИМНАЗИЯ</t>
  </si>
  <si>
    <t>ТАЙМЫРСКИЙ КОЛЛЕДЖ</t>
  </si>
  <si>
    <t>ТК</t>
  </si>
  <si>
    <t xml:space="preserve">            Главный секретарь _________________/Шугайлюк А.И./</t>
  </si>
  <si>
    <t>Арцимович Ярослав Валерьевич</t>
  </si>
  <si>
    <t>Черданцева Аделина Алексеевна</t>
  </si>
  <si>
    <t>Баранцевич Софья Павловна</t>
  </si>
  <si>
    <t>Меликов Хетаг Русланович</t>
  </si>
  <si>
    <t>Носков Илья Александрович</t>
  </si>
  <si>
    <t>Лунин Егор Андреевич</t>
  </si>
  <si>
    <t>Пинигин Егор Игоревич</t>
  </si>
  <si>
    <t>Макогон Роман Андреевич</t>
  </si>
  <si>
    <t>Карпов Георгий Константинович</t>
  </si>
  <si>
    <t>Тоги Алина Ивановна</t>
  </si>
  <si>
    <t>Фалькова Анфиса Филипповна</t>
  </si>
  <si>
    <t>Надер Кристина Алексеевна</t>
  </si>
  <si>
    <t>Чудин Карина Сергеевна</t>
  </si>
  <si>
    <t>Лашкина Виктория Николаевна</t>
  </si>
  <si>
    <t>Чуприн Ярослав Валерьевич</t>
  </si>
  <si>
    <t>Петрухин Игорь Иванович</t>
  </si>
  <si>
    <t>Посыпайко Глеб Олегович</t>
  </si>
  <si>
    <t>Ланг Никита Евгеньевич</t>
  </si>
  <si>
    <t>Молчанов Михаил Олегович</t>
  </si>
  <si>
    <t>Божок Елизавета Сергеевна</t>
  </si>
  <si>
    <t>Кудряков Андрей Николаевич</t>
  </si>
  <si>
    <t>Егоров Данил Александрович</t>
  </si>
  <si>
    <t>Яроцкий Максим Алексеевич</t>
  </si>
  <si>
    <t>Каярина Доминика Алексеевна</t>
  </si>
  <si>
    <t>Антонова Анастасия Ивановна</t>
  </si>
  <si>
    <t>Жаркова Вероника Тимофеевна</t>
  </si>
  <si>
    <t>Быстров Тимофей Алексеевич</t>
  </si>
  <si>
    <t>Пономаренко Анастасия Алексеевна</t>
  </si>
  <si>
    <t>Ефимов Ярослав Денисович</t>
  </si>
  <si>
    <t>Узгенбаев Салимжан Садыкжанович</t>
  </si>
  <si>
    <t>Субраков Тимир Ростиславович</t>
  </si>
  <si>
    <t>Дементьев Руслан Валерьевич</t>
  </si>
  <si>
    <t>Шумков Никита Александрович</t>
  </si>
  <si>
    <t>Соколов Сергей Владимирович</t>
  </si>
  <si>
    <t>Кондратенко Анна Станиславовна</t>
  </si>
  <si>
    <t>Катраев Муслим Русланович</t>
  </si>
  <si>
    <t>Абыков Тасним Тунукбекович</t>
  </si>
  <si>
    <t>Абраменко Кирилл Дмитриевич</t>
  </si>
  <si>
    <t>Смирнов Владислав Иванович</t>
  </si>
  <si>
    <t>Петриченко Дарья Сергеевна</t>
  </si>
  <si>
    <t>Железняков Кирилл Алексеевич</t>
  </si>
  <si>
    <t>Исайкина Полина Никитична</t>
  </si>
  <si>
    <t>Карасев Иван Васильевич</t>
  </si>
  <si>
    <t>Баглюк Дмитрий Витальевич</t>
  </si>
  <si>
    <t>Стрелков Тимофей Сергеевич</t>
  </si>
  <si>
    <t xml:space="preserve">Никифорова Елена Павловна </t>
  </si>
  <si>
    <t>дг</t>
  </si>
  <si>
    <t>Хайдаршин Егор Александрович</t>
  </si>
  <si>
    <t>Баранов Лаврентий Владиславович</t>
  </si>
  <si>
    <t>Дорогов Руслан Алексеевич</t>
  </si>
  <si>
    <t xml:space="preserve">Туданов Илья Николаевич </t>
  </si>
  <si>
    <t>Сургутский Аркадий Николаевич</t>
  </si>
  <si>
    <t>Тишковский Владимир Леонардович</t>
  </si>
  <si>
    <t>Казанцев Артем Юоьевич</t>
  </si>
  <si>
    <t>Кучученов Константин Петрович</t>
  </si>
  <si>
    <t>Ватуев Никита Владиславович</t>
  </si>
  <si>
    <t>Зинченко Ярослав Валерьевич</t>
  </si>
  <si>
    <t>Яроцкий Александр Сергеевич</t>
  </si>
  <si>
    <t>Прытков Святослав Васильевич</t>
  </si>
  <si>
    <t>Пилиев Илья Алексеевич</t>
  </si>
  <si>
    <t>Лапшин Илья Алексеевич</t>
  </si>
  <si>
    <t>Лукин Игорь Константинович</t>
  </si>
  <si>
    <t>Воронкова Арина Федоровна</t>
  </si>
  <si>
    <t>тк</t>
  </si>
  <si>
    <t>Ямкин Анатолий</t>
  </si>
  <si>
    <t>Антонов Алексей Александрович</t>
  </si>
  <si>
    <t>Киселев Артем Сергеевич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</si>
</sst>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53" applyFont="1" applyBorder="1" applyAlignment="1">
      <alignment horizontal="left"/>
      <protection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4" fontId="1" fillId="0" borderId="0" xfId="53" applyNumberFormat="1" applyFont="1" applyBorder="1" applyAlignment="1">
      <alignment horizontal="center" vertical="center"/>
      <protection/>
    </xf>
    <xf numFmtId="21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74" fontId="6" fillId="0" borderId="10" xfId="53" applyNumberFormat="1" applyFont="1" applyBorder="1" applyAlignment="1">
      <alignment horizontal="center" vertical="center"/>
      <protection/>
    </xf>
    <xf numFmtId="21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" fontId="6" fillId="0" borderId="10" xfId="53" applyNumberFormat="1" applyFont="1" applyBorder="1" applyAlignment="1">
      <alignment horizontal="center" vertical="center"/>
      <protection/>
    </xf>
    <xf numFmtId="174" fontId="6" fillId="33" borderId="10" xfId="53" applyNumberFormat="1" applyFont="1" applyFill="1" applyBorder="1" applyAlignment="1">
      <alignment horizontal="center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174" fontId="6" fillId="33" borderId="14" xfId="53" applyNumberFormat="1" applyFont="1" applyFill="1" applyBorder="1" applyAlignment="1">
      <alignment horizontal="center" vertical="center"/>
      <protection/>
    </xf>
    <xf numFmtId="174" fontId="6" fillId="33" borderId="14" xfId="53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1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vertical="top" wrapText="1"/>
    </xf>
    <xf numFmtId="174" fontId="6" fillId="33" borderId="0" xfId="53" applyNumberFormat="1" applyFont="1" applyFill="1" applyBorder="1" applyAlignment="1">
      <alignment horizontal="center" vertical="center"/>
      <protection/>
    </xf>
    <xf numFmtId="174" fontId="6" fillId="33" borderId="0" xfId="53" applyNumberFormat="1" applyFont="1" applyFill="1" applyBorder="1" applyAlignment="1">
      <alignment horizontal="center" vertical="center"/>
      <protection/>
    </xf>
    <xf numFmtId="174" fontId="6" fillId="0" borderId="0" xfId="53" applyNumberFormat="1" applyFont="1" applyBorder="1" applyAlignment="1">
      <alignment horizontal="center" vertical="center"/>
      <protection/>
    </xf>
    <xf numFmtId="1" fontId="6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Border="1" applyAlignment="1">
      <alignment horizontal="center" vertical="center"/>
      <protection/>
    </xf>
    <xf numFmtId="21" fontId="6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justify" vertical="top" wrapText="1"/>
    </xf>
    <xf numFmtId="1" fontId="6" fillId="33" borderId="0" xfId="5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74" fontId="6" fillId="0" borderId="13" xfId="0" applyNumberFormat="1" applyFont="1" applyBorder="1" applyAlignment="1">
      <alignment horizontal="center" vertical="center"/>
    </xf>
    <xf numFmtId="174" fontId="6" fillId="0" borderId="1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6" fillId="0" borderId="29" xfId="0" applyNumberFormat="1" applyFont="1" applyBorder="1" applyAlignment="1">
      <alignment horizontal="center" vertical="center"/>
    </xf>
    <xf numFmtId="174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174" fontId="6" fillId="0" borderId="29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3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" fillId="0" borderId="21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.Протокол  лич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6</xdr:row>
      <xdr:rowOff>133350</xdr:rowOff>
    </xdr:from>
    <xdr:to>
      <xdr:col>14</xdr:col>
      <xdr:colOff>276225</xdr:colOff>
      <xdr:row>12</xdr:row>
      <xdr:rowOff>161925</xdr:rowOff>
    </xdr:to>
    <xdr:sp>
      <xdr:nvSpPr>
        <xdr:cNvPr id="1" name="Текст 4"/>
        <xdr:cNvSpPr>
          <a:spLocks/>
        </xdr:cNvSpPr>
      </xdr:nvSpPr>
      <xdr:spPr>
        <a:xfrm>
          <a:off x="3829050" y="1333500"/>
          <a:ext cx="4848225" cy="1228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командных результатов соревнований по виду</a:t>
          </a:r>
          <a:r>
            <a:rPr lang="en-US" cap="none" sz="1400" b="1" i="0" u="none" baseline="0">
              <a:solidFill>
                <a:srgbClr val="000000"/>
              </a:solidFill>
            </a:rPr>
            <a:t> "Дистанция-пешеходная"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(старшая возрастная группа 15-17 лет)
</a:t>
          </a:r>
        </a:p>
      </xdr:txBody>
    </xdr:sp>
    <xdr:clientData/>
  </xdr:twoCellAnchor>
  <xdr:twoCellAnchor>
    <xdr:from>
      <xdr:col>1</xdr:col>
      <xdr:colOff>714375</xdr:colOff>
      <xdr:row>0</xdr:row>
      <xdr:rowOff>0</xdr:rowOff>
    </xdr:from>
    <xdr:to>
      <xdr:col>16</xdr:col>
      <xdr:colOff>390525</xdr:colOff>
      <xdr:row>3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28700" y="0"/>
          <a:ext cx="91535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туризма и творчества "Юниор"
</a:t>
          </a:r>
        </a:p>
      </xdr:txBody>
    </xdr:sp>
    <xdr:clientData/>
  </xdr:twoCellAnchor>
  <xdr:twoCellAnchor>
    <xdr:from>
      <xdr:col>1</xdr:col>
      <xdr:colOff>1409700</xdr:colOff>
      <xdr:row>3</xdr:row>
      <xdr:rowOff>133350</xdr:rowOff>
    </xdr:from>
    <xdr:to>
      <xdr:col>15</xdr:col>
      <xdr:colOff>600075</xdr:colOff>
      <xdr:row>6</xdr:row>
      <xdr:rowOff>76200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24025" y="733425"/>
          <a:ext cx="79724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слет учащихся ТДНМР</a:t>
          </a:r>
        </a:p>
      </xdr:txBody>
    </xdr:sp>
    <xdr:clientData/>
  </xdr:twoCellAnchor>
  <xdr:twoCellAnchor>
    <xdr:from>
      <xdr:col>16</xdr:col>
      <xdr:colOff>66675</xdr:colOff>
      <xdr:row>0</xdr:row>
      <xdr:rowOff>28575</xdr:rowOff>
    </xdr:from>
    <xdr:to>
      <xdr:col>18</xdr:col>
      <xdr:colOff>504825</xdr:colOff>
      <xdr:row>5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9858375" y="28575"/>
          <a:ext cx="20002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А.В.Лащев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"1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202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 г.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9525</xdr:rowOff>
    </xdr:from>
    <xdr:to>
      <xdr:col>18</xdr:col>
      <xdr:colOff>0</xdr:colOff>
      <xdr:row>5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9601200" y="9525"/>
          <a:ext cx="16573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                    А.В. Лащёв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202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15</xdr:col>
      <xdr:colOff>19050</xdr:colOff>
      <xdr:row>5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95400" y="0"/>
          <a:ext cx="80962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образовательное учреждения дополнительного образования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туризма и творчества "Юниор"
</a:t>
          </a:r>
        </a:p>
      </xdr:txBody>
    </xdr:sp>
    <xdr:clientData/>
  </xdr:twoCellAnchor>
  <xdr:twoCellAnchor>
    <xdr:from>
      <xdr:col>1</xdr:col>
      <xdr:colOff>1381125</xdr:colOff>
      <xdr:row>3</xdr:row>
      <xdr:rowOff>95250</xdr:rowOff>
    </xdr:from>
    <xdr:to>
      <xdr:col>14</xdr:col>
      <xdr:colOff>447675</xdr:colOff>
      <xdr:row>6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95450" y="581025"/>
          <a:ext cx="72104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туристский слет учащихся ТДНМР</a:t>
          </a:r>
        </a:p>
      </xdr:txBody>
    </xdr:sp>
    <xdr:clientData/>
  </xdr:twoCellAnchor>
  <xdr:twoCellAnchor>
    <xdr:from>
      <xdr:col>1</xdr:col>
      <xdr:colOff>2066925</xdr:colOff>
      <xdr:row>5</xdr:row>
      <xdr:rowOff>133350</xdr:rowOff>
    </xdr:from>
    <xdr:to>
      <xdr:col>14</xdr:col>
      <xdr:colOff>447675</xdr:colOff>
      <xdr:row>11</xdr:row>
      <xdr:rowOff>95250</xdr:rowOff>
    </xdr:to>
    <xdr:sp>
      <xdr:nvSpPr>
        <xdr:cNvPr id="4" name="Текст 4"/>
        <xdr:cNvSpPr>
          <a:spLocks/>
        </xdr:cNvSpPr>
      </xdr:nvSpPr>
      <xdr:spPr>
        <a:xfrm>
          <a:off x="2381250" y="942975"/>
          <a:ext cx="6524625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личных результатов соревнований по</a:t>
          </a:r>
          <a:r>
            <a:rPr lang="en-US" cap="none" sz="1400" b="1" i="0" u="none" baseline="0">
              <a:solidFill>
                <a:srgbClr val="000000"/>
              </a:solidFill>
            </a:rPr>
            <a:t> виду "Дистанция-пешеходная"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(старшая возрастная группа, девушки)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9525</xdr:rowOff>
    </xdr:from>
    <xdr:to>
      <xdr:col>18</xdr:col>
      <xdr:colOff>0</xdr:colOff>
      <xdr:row>5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9744075" y="9525"/>
          <a:ext cx="16573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                    А.В. Лащёв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"1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202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15</xdr:col>
      <xdr:colOff>19050</xdr:colOff>
      <xdr:row>5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95400" y="0"/>
          <a:ext cx="82391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туризма и творчества "Юниор"
</a:t>
          </a:r>
        </a:p>
      </xdr:txBody>
    </xdr:sp>
    <xdr:clientData/>
  </xdr:twoCellAnchor>
  <xdr:twoCellAnchor>
    <xdr:from>
      <xdr:col>1</xdr:col>
      <xdr:colOff>1381125</xdr:colOff>
      <xdr:row>3</xdr:row>
      <xdr:rowOff>95250</xdr:rowOff>
    </xdr:from>
    <xdr:to>
      <xdr:col>14</xdr:col>
      <xdr:colOff>447675</xdr:colOff>
      <xdr:row>6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95450" y="581025"/>
          <a:ext cx="73533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туристский слет учащихся ТДНМР</a:t>
          </a:r>
        </a:p>
      </xdr:txBody>
    </xdr:sp>
    <xdr:clientData/>
  </xdr:twoCellAnchor>
  <xdr:twoCellAnchor>
    <xdr:from>
      <xdr:col>1</xdr:col>
      <xdr:colOff>2066925</xdr:colOff>
      <xdr:row>5</xdr:row>
      <xdr:rowOff>133350</xdr:rowOff>
    </xdr:from>
    <xdr:to>
      <xdr:col>14</xdr:col>
      <xdr:colOff>447675</xdr:colOff>
      <xdr:row>11</xdr:row>
      <xdr:rowOff>95250</xdr:rowOff>
    </xdr:to>
    <xdr:sp>
      <xdr:nvSpPr>
        <xdr:cNvPr id="4" name="Текст 4"/>
        <xdr:cNvSpPr>
          <a:spLocks/>
        </xdr:cNvSpPr>
      </xdr:nvSpPr>
      <xdr:spPr>
        <a:xfrm>
          <a:off x="2381250" y="942975"/>
          <a:ext cx="66675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личных результатов соревнований по</a:t>
          </a:r>
          <a:r>
            <a:rPr lang="en-US" cap="none" sz="1400" b="1" i="0" u="none" baseline="0">
              <a:solidFill>
                <a:srgbClr val="000000"/>
              </a:solidFill>
            </a:rPr>
            <a:t> виду "Дистанция-пешеходная"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(старшая возрастная группа, юноши)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9525</xdr:rowOff>
    </xdr:from>
    <xdr:to>
      <xdr:col>18</xdr:col>
      <xdr:colOff>0</xdr:colOff>
      <xdr:row>5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9858375" y="9525"/>
          <a:ext cx="18954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                    А.В. Лащёв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"1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20</a:t>
          </a:r>
          <a:r>
            <a:rPr lang="en-US" cap="none" sz="1000" b="0" i="0" u="none" baseline="0">
              <a:solidFill>
                <a:srgbClr val="000000"/>
              </a:solidFill>
            </a:rPr>
            <a:t>22 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15</xdr:col>
      <xdr:colOff>19050</xdr:colOff>
      <xdr:row>5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95400" y="0"/>
          <a:ext cx="83534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образовательное учреждения дополнительного образования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туризма и творчества "Юниор"
</a:t>
          </a:r>
        </a:p>
      </xdr:txBody>
    </xdr:sp>
    <xdr:clientData/>
  </xdr:twoCellAnchor>
  <xdr:twoCellAnchor>
    <xdr:from>
      <xdr:col>1</xdr:col>
      <xdr:colOff>1381125</xdr:colOff>
      <xdr:row>3</xdr:row>
      <xdr:rowOff>95250</xdr:rowOff>
    </xdr:from>
    <xdr:to>
      <xdr:col>14</xdr:col>
      <xdr:colOff>447675</xdr:colOff>
      <xdr:row>6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95450" y="581025"/>
          <a:ext cx="74676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слет учащихся ТДНМР</a:t>
          </a:r>
        </a:p>
      </xdr:txBody>
    </xdr:sp>
    <xdr:clientData/>
  </xdr:twoCellAnchor>
  <xdr:twoCellAnchor>
    <xdr:from>
      <xdr:col>1</xdr:col>
      <xdr:colOff>2066925</xdr:colOff>
      <xdr:row>5</xdr:row>
      <xdr:rowOff>133350</xdr:rowOff>
    </xdr:from>
    <xdr:to>
      <xdr:col>14</xdr:col>
      <xdr:colOff>447675</xdr:colOff>
      <xdr:row>11</xdr:row>
      <xdr:rowOff>95250</xdr:rowOff>
    </xdr:to>
    <xdr:sp>
      <xdr:nvSpPr>
        <xdr:cNvPr id="4" name="Текст 4"/>
        <xdr:cNvSpPr>
          <a:spLocks/>
        </xdr:cNvSpPr>
      </xdr:nvSpPr>
      <xdr:spPr>
        <a:xfrm>
          <a:off x="2381250" y="942975"/>
          <a:ext cx="67818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личных результатов соревнований по</a:t>
          </a:r>
          <a:r>
            <a:rPr lang="en-US" cap="none" sz="1400" b="1" i="0" u="none" baseline="0">
              <a:solidFill>
                <a:srgbClr val="000000"/>
              </a:solidFill>
            </a:rPr>
            <a:t> виду "Дистанция-пешеходная"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(младшая возрастная группа, мальчики)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9525</xdr:rowOff>
    </xdr:from>
    <xdr:to>
      <xdr:col>18</xdr:col>
      <xdr:colOff>0</xdr:colOff>
      <xdr:row>5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9553575" y="9525"/>
          <a:ext cx="19050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                    А.В. Лащёв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"1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2022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15</xdr:col>
      <xdr:colOff>19050</xdr:colOff>
      <xdr:row>5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95400" y="0"/>
          <a:ext cx="80486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образовательное учреждения дополнительного образования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туризма и творчества "Юниор"
</a:t>
          </a:r>
        </a:p>
      </xdr:txBody>
    </xdr:sp>
    <xdr:clientData/>
  </xdr:twoCellAnchor>
  <xdr:twoCellAnchor>
    <xdr:from>
      <xdr:col>1</xdr:col>
      <xdr:colOff>1381125</xdr:colOff>
      <xdr:row>3</xdr:row>
      <xdr:rowOff>95250</xdr:rowOff>
    </xdr:from>
    <xdr:to>
      <xdr:col>14</xdr:col>
      <xdr:colOff>447675</xdr:colOff>
      <xdr:row>6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95450" y="581025"/>
          <a:ext cx="72485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слет учащихся ТДНМР</a:t>
          </a:r>
        </a:p>
      </xdr:txBody>
    </xdr:sp>
    <xdr:clientData/>
  </xdr:twoCellAnchor>
  <xdr:twoCellAnchor>
    <xdr:from>
      <xdr:col>1</xdr:col>
      <xdr:colOff>2066925</xdr:colOff>
      <xdr:row>5</xdr:row>
      <xdr:rowOff>133350</xdr:rowOff>
    </xdr:from>
    <xdr:to>
      <xdr:col>14</xdr:col>
      <xdr:colOff>447675</xdr:colOff>
      <xdr:row>11</xdr:row>
      <xdr:rowOff>95250</xdr:rowOff>
    </xdr:to>
    <xdr:sp>
      <xdr:nvSpPr>
        <xdr:cNvPr id="4" name="Текст 4"/>
        <xdr:cNvSpPr>
          <a:spLocks/>
        </xdr:cNvSpPr>
      </xdr:nvSpPr>
      <xdr:spPr>
        <a:xfrm>
          <a:off x="2381250" y="942975"/>
          <a:ext cx="6562725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личных результатов соревнований по</a:t>
          </a:r>
          <a:r>
            <a:rPr lang="en-US" cap="none" sz="1400" b="1" i="0" u="none" baseline="0">
              <a:solidFill>
                <a:srgbClr val="000000"/>
              </a:solidFill>
            </a:rPr>
            <a:t> виду "Дистанция-пешеходная"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(младшая возрастная группа, девочки)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</xdr:row>
      <xdr:rowOff>142875</xdr:rowOff>
    </xdr:from>
    <xdr:to>
      <xdr:col>13</xdr:col>
      <xdr:colOff>9525</xdr:colOff>
      <xdr:row>11</xdr:row>
      <xdr:rowOff>171450</xdr:rowOff>
    </xdr:to>
    <xdr:sp>
      <xdr:nvSpPr>
        <xdr:cNvPr id="1" name="Текст 4"/>
        <xdr:cNvSpPr>
          <a:spLocks/>
        </xdr:cNvSpPr>
      </xdr:nvSpPr>
      <xdr:spPr>
        <a:xfrm>
          <a:off x="3371850" y="1143000"/>
          <a:ext cx="4829175" cy="1228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командных результатов соревнований по виду</a:t>
          </a:r>
          <a:r>
            <a:rPr lang="en-US" cap="none" sz="1400" b="1" i="0" u="none" baseline="0">
              <a:solidFill>
                <a:srgbClr val="000000"/>
              </a:solidFill>
            </a:rPr>
            <a:t> "Дистанция-пешеходная"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(младшая возрастная группа 12-14 лет)
</a:t>
          </a:r>
        </a:p>
      </xdr:txBody>
    </xdr:sp>
    <xdr:clientData/>
  </xdr:twoCellAnchor>
  <xdr:twoCellAnchor>
    <xdr:from>
      <xdr:col>1</xdr:col>
      <xdr:colOff>714375</xdr:colOff>
      <xdr:row>0</xdr:row>
      <xdr:rowOff>0</xdr:rowOff>
    </xdr:from>
    <xdr:to>
      <xdr:col>16</xdr:col>
      <xdr:colOff>390525</xdr:colOff>
      <xdr:row>3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28700" y="0"/>
          <a:ext cx="89535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бюджетное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образовательное учреждения дополнительного образования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туризма и творчества "Юниор"
</a:t>
          </a:r>
        </a:p>
      </xdr:txBody>
    </xdr:sp>
    <xdr:clientData/>
  </xdr:twoCellAnchor>
  <xdr:twoCellAnchor>
    <xdr:from>
      <xdr:col>1</xdr:col>
      <xdr:colOff>1400175</xdr:colOff>
      <xdr:row>2</xdr:row>
      <xdr:rowOff>190500</xdr:rowOff>
    </xdr:from>
    <xdr:to>
      <xdr:col>15</xdr:col>
      <xdr:colOff>600075</xdr:colOff>
      <xdr:row>5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14500" y="590550"/>
          <a:ext cx="77819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слет учащихся ТДНМР</a:t>
          </a:r>
        </a:p>
      </xdr:txBody>
    </xdr:sp>
    <xdr:clientData/>
  </xdr:twoCellAnchor>
  <xdr:twoCellAnchor>
    <xdr:from>
      <xdr:col>16</xdr:col>
      <xdr:colOff>66675</xdr:colOff>
      <xdr:row>0</xdr:row>
      <xdr:rowOff>28575</xdr:rowOff>
    </xdr:from>
    <xdr:to>
      <xdr:col>18</xdr:col>
      <xdr:colOff>495300</xdr:colOff>
      <xdr:row>5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9658350" y="28575"/>
          <a:ext cx="1876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А.В.Лащев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"1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202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 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Normal="87" zoomScaleSheetLayoutView="100" zoomScalePageLayoutView="0" workbookViewId="0" topLeftCell="A22">
      <selection activeCell="A31" sqref="A31:S31"/>
    </sheetView>
  </sheetViews>
  <sheetFormatPr defaultColWidth="9.00390625" defaultRowHeight="12.75"/>
  <cols>
    <col min="1" max="1" width="4.125" style="0" customWidth="1"/>
    <col min="2" max="2" width="39.75390625" style="28" customWidth="1"/>
    <col min="3" max="4" width="9.125" style="0" customWidth="1"/>
    <col min="5" max="5" width="10.125" style="0" customWidth="1"/>
    <col min="6" max="6" width="9.125" style="0" customWidth="1"/>
    <col min="7" max="7" width="4.00390625" style="0" customWidth="1"/>
    <col min="8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9.75390625" style="0" hidden="1" customWidth="1"/>
    <col min="15" max="17" width="9.125" style="0" customWidth="1"/>
    <col min="18" max="18" width="11.375" style="0" customWidth="1"/>
    <col min="19" max="19" width="8.875" style="0" customWidth="1"/>
  </cols>
  <sheetData>
    <row r="1" s="17" customFormat="1" ht="15.75">
      <c r="B1" s="43"/>
    </row>
    <row r="2" s="17" customFormat="1" ht="15.75">
      <c r="B2" s="43"/>
    </row>
    <row r="3" s="17" customFormat="1" ht="15.75">
      <c r="B3" s="43"/>
    </row>
    <row r="4" s="17" customFormat="1" ht="15.75">
      <c r="B4" s="43"/>
    </row>
    <row r="5" s="17" customFormat="1" ht="15.75">
      <c r="B5" s="43"/>
    </row>
    <row r="6" s="17" customFormat="1" ht="15.75">
      <c r="B6" s="43"/>
    </row>
    <row r="7" s="17" customFormat="1" ht="15.75">
      <c r="B7" s="43"/>
    </row>
    <row r="8" s="17" customFormat="1" ht="15.75">
      <c r="B8" s="43"/>
    </row>
    <row r="9" spans="2:22" s="17" customFormat="1" ht="15.75">
      <c r="B9" s="43"/>
      <c r="V9" s="32"/>
    </row>
    <row r="10" spans="1:22" s="17" customFormat="1" ht="15.75">
      <c r="A10" s="18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18"/>
      <c r="S10" s="20"/>
      <c r="V10" s="19"/>
    </row>
    <row r="11" spans="1:19" s="17" customFormat="1" ht="15.75">
      <c r="A11" s="18"/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18"/>
      <c r="S11" s="20"/>
    </row>
    <row r="12" spans="1:19" s="17" customFormat="1" ht="15.75">
      <c r="A12" s="18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8"/>
      <c r="R12" s="18"/>
      <c r="S12" s="20"/>
    </row>
    <row r="13" spans="1:19" s="17" customFormat="1" ht="15.75">
      <c r="A13" s="18"/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/>
      <c r="R13" s="18"/>
      <c r="S13" s="20"/>
    </row>
    <row r="14" spans="1:19" s="35" customFormat="1" ht="22.5" customHeight="1">
      <c r="A14" s="33"/>
      <c r="B14" s="23"/>
      <c r="C14" s="34"/>
      <c r="D14" s="34"/>
      <c r="E14" s="34"/>
      <c r="F14" s="34"/>
      <c r="G14" s="34"/>
      <c r="H14" s="34"/>
      <c r="I14" s="34"/>
      <c r="J14" s="34"/>
      <c r="K14" s="34"/>
      <c r="L14" s="58" t="s">
        <v>18</v>
      </c>
      <c r="M14" s="58"/>
      <c r="N14" s="58"/>
      <c r="O14" s="58"/>
      <c r="P14" s="58"/>
      <c r="Q14" s="58"/>
      <c r="R14" s="58"/>
      <c r="S14" s="58"/>
    </row>
    <row r="15" spans="1:19" s="17" customFormat="1" ht="12.75" customHeight="1">
      <c r="A15" s="59" t="s">
        <v>15</v>
      </c>
      <c r="B15" s="62" t="s">
        <v>1</v>
      </c>
      <c r="C15" s="59" t="s">
        <v>2</v>
      </c>
      <c r="D15" s="59" t="s">
        <v>3</v>
      </c>
      <c r="E15" s="59" t="s">
        <v>17</v>
      </c>
      <c r="F15" s="59" t="s">
        <v>22</v>
      </c>
      <c r="G15" s="68" t="s">
        <v>7</v>
      </c>
      <c r="H15" s="69"/>
      <c r="I15" s="69"/>
      <c r="J15" s="69"/>
      <c r="K15" s="69"/>
      <c r="L15" s="69"/>
      <c r="M15" s="69"/>
      <c r="N15" s="59" t="s">
        <v>5</v>
      </c>
      <c r="O15" s="59" t="s">
        <v>4</v>
      </c>
      <c r="P15" s="59" t="s">
        <v>5</v>
      </c>
      <c r="Q15" s="59" t="s">
        <v>6</v>
      </c>
      <c r="R15" s="59" t="s">
        <v>16</v>
      </c>
      <c r="S15" s="59" t="s">
        <v>0</v>
      </c>
    </row>
    <row r="16" spans="1:19" s="17" customFormat="1" ht="3.75" customHeight="1">
      <c r="A16" s="60"/>
      <c r="B16" s="63"/>
      <c r="C16" s="65"/>
      <c r="D16" s="65"/>
      <c r="E16" s="65"/>
      <c r="F16" s="66"/>
      <c r="G16" s="70"/>
      <c r="H16" s="71"/>
      <c r="I16" s="71"/>
      <c r="J16" s="71"/>
      <c r="K16" s="71"/>
      <c r="L16" s="71"/>
      <c r="M16" s="71"/>
      <c r="N16" s="65"/>
      <c r="O16" s="66"/>
      <c r="P16" s="74"/>
      <c r="Q16" s="75"/>
      <c r="R16" s="66"/>
      <c r="S16" s="75"/>
    </row>
    <row r="17" spans="1:19" s="17" customFormat="1" ht="17.25" customHeight="1" hidden="1">
      <c r="A17" s="61"/>
      <c r="B17" s="64"/>
      <c r="C17" s="65"/>
      <c r="D17" s="65"/>
      <c r="E17" s="65"/>
      <c r="F17" s="66"/>
      <c r="G17" s="72"/>
      <c r="H17" s="73"/>
      <c r="I17" s="73"/>
      <c r="J17" s="73"/>
      <c r="K17" s="73"/>
      <c r="L17" s="73"/>
      <c r="M17" s="73"/>
      <c r="N17" s="65"/>
      <c r="O17" s="66"/>
      <c r="P17" s="74"/>
      <c r="Q17" s="64"/>
      <c r="R17" s="66"/>
      <c r="S17" s="64"/>
    </row>
    <row r="18" spans="1:19" s="17" customFormat="1" ht="40.5" customHeight="1">
      <c r="A18" s="61"/>
      <c r="B18" s="64"/>
      <c r="C18" s="65"/>
      <c r="D18" s="65"/>
      <c r="E18" s="65"/>
      <c r="F18" s="67"/>
      <c r="G18" s="37">
        <v>1</v>
      </c>
      <c r="H18" s="37">
        <v>2</v>
      </c>
      <c r="I18" s="37">
        <v>3</v>
      </c>
      <c r="J18" s="37">
        <v>4</v>
      </c>
      <c r="K18" s="37">
        <v>5</v>
      </c>
      <c r="L18" s="37">
        <v>6</v>
      </c>
      <c r="M18" s="37">
        <v>7</v>
      </c>
      <c r="N18" s="65"/>
      <c r="O18" s="67"/>
      <c r="P18" s="74"/>
      <c r="Q18" s="64"/>
      <c r="R18" s="66"/>
      <c r="S18" s="64"/>
    </row>
    <row r="19" spans="1:19" s="20" customFormat="1" ht="15.75" customHeight="1">
      <c r="A19" s="76" t="s">
        <v>10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</row>
    <row r="20" spans="1:19" ht="17.25" customHeight="1">
      <c r="A20" s="10">
        <v>1</v>
      </c>
      <c r="B20" s="57" t="s">
        <v>36</v>
      </c>
      <c r="C20" s="41">
        <v>0.025949074074074072</v>
      </c>
      <c r="D20" s="39">
        <v>0.030590277777777775</v>
      </c>
      <c r="E20" s="11">
        <f>D20-C20</f>
        <v>0.004641203703703703</v>
      </c>
      <c r="F20" s="38">
        <v>1</v>
      </c>
      <c r="G20" s="14"/>
      <c r="H20" s="14"/>
      <c r="I20" s="14"/>
      <c r="J20" s="14"/>
      <c r="K20" s="14"/>
      <c r="L20" s="14"/>
      <c r="M20" s="14"/>
      <c r="N20" s="11">
        <v>0</v>
      </c>
      <c r="O20" s="11">
        <v>0</v>
      </c>
      <c r="P20" s="12"/>
      <c r="Q20" s="13">
        <f>E20+O20-P20</f>
        <v>0.004641203703703703</v>
      </c>
      <c r="R20" s="79">
        <f>SUM(Q20:Q24)</f>
        <v>0.02569444444444444</v>
      </c>
      <c r="S20" s="81">
        <v>1</v>
      </c>
    </row>
    <row r="21" spans="1:19" ht="17.25" customHeight="1">
      <c r="A21" s="10">
        <v>2</v>
      </c>
      <c r="B21" s="57" t="s">
        <v>47</v>
      </c>
      <c r="C21" s="42">
        <v>0.0284375</v>
      </c>
      <c r="D21" s="39">
        <v>0.03373842592592593</v>
      </c>
      <c r="E21" s="11">
        <f>D21-C21</f>
        <v>0.005300925925925928</v>
      </c>
      <c r="F21" s="38">
        <v>1</v>
      </c>
      <c r="G21" s="14"/>
      <c r="H21" s="14"/>
      <c r="I21" s="14"/>
      <c r="J21" s="14"/>
      <c r="K21" s="14"/>
      <c r="L21" s="14"/>
      <c r="M21" s="14"/>
      <c r="N21" s="11"/>
      <c r="O21" s="11">
        <v>0</v>
      </c>
      <c r="P21" s="12"/>
      <c r="Q21" s="13">
        <f>E21+O21-P21</f>
        <v>0.005300925925925928</v>
      </c>
      <c r="R21" s="80"/>
      <c r="S21" s="82"/>
    </row>
    <row r="22" spans="1:19" ht="16.5" customHeight="1">
      <c r="A22" s="10">
        <v>3</v>
      </c>
      <c r="B22" s="57" t="s">
        <v>92</v>
      </c>
      <c r="C22" s="41">
        <v>0.034039351851851855</v>
      </c>
      <c r="D22" s="41">
        <v>0.039074074074074074</v>
      </c>
      <c r="E22" s="11">
        <f>D22-C22</f>
        <v>0.005034722222222218</v>
      </c>
      <c r="F22" s="38">
        <v>1</v>
      </c>
      <c r="G22" s="14"/>
      <c r="H22" s="14"/>
      <c r="I22" s="14"/>
      <c r="J22" s="14"/>
      <c r="K22" s="14"/>
      <c r="L22" s="14"/>
      <c r="M22" s="14"/>
      <c r="N22" s="11"/>
      <c r="O22" s="11">
        <v>0</v>
      </c>
      <c r="P22" s="12"/>
      <c r="Q22" s="13">
        <f>E22+O22-P22</f>
        <v>0.005034722222222218</v>
      </c>
      <c r="R22" s="80"/>
      <c r="S22" s="82"/>
    </row>
    <row r="23" spans="1:19" ht="16.5" customHeight="1">
      <c r="A23" s="10">
        <v>4</v>
      </c>
      <c r="B23" s="57" t="s">
        <v>41</v>
      </c>
      <c r="C23" s="41">
        <v>0.027233796296296298</v>
      </c>
      <c r="D23" s="41">
        <v>0.031875</v>
      </c>
      <c r="E23" s="11">
        <f>D23-C23</f>
        <v>0.004641203703703703</v>
      </c>
      <c r="F23" s="38">
        <v>1</v>
      </c>
      <c r="G23" s="14"/>
      <c r="H23" s="14"/>
      <c r="I23" s="14"/>
      <c r="J23" s="14"/>
      <c r="K23" s="14"/>
      <c r="L23" s="14"/>
      <c r="M23" s="14"/>
      <c r="N23" s="11"/>
      <c r="O23" s="11">
        <v>0</v>
      </c>
      <c r="P23" s="12"/>
      <c r="Q23" s="13">
        <f>E23+O23-P23</f>
        <v>0.004641203703703703</v>
      </c>
      <c r="R23" s="80"/>
      <c r="S23" s="82"/>
    </row>
    <row r="24" spans="1:19" ht="17.25" customHeight="1" thickBot="1">
      <c r="A24" s="10">
        <v>5</v>
      </c>
      <c r="B24" s="57" t="s">
        <v>48</v>
      </c>
      <c r="C24" s="41">
        <v>0.0321875</v>
      </c>
      <c r="D24" s="39">
        <v>0.03826388888888889</v>
      </c>
      <c r="E24" s="11">
        <f>D24-C24</f>
        <v>0.006076388888888888</v>
      </c>
      <c r="F24" s="38">
        <v>1</v>
      </c>
      <c r="G24" s="14"/>
      <c r="H24" s="14"/>
      <c r="I24" s="14"/>
      <c r="J24" s="14"/>
      <c r="K24" s="14"/>
      <c r="L24" s="14"/>
      <c r="M24" s="14"/>
      <c r="N24" s="11"/>
      <c r="O24" s="11">
        <v>0</v>
      </c>
      <c r="P24" s="12"/>
      <c r="Q24" s="13">
        <f>E24+O24-P24</f>
        <v>0.006076388888888888</v>
      </c>
      <c r="R24" s="80"/>
      <c r="S24" s="82"/>
    </row>
    <row r="25" spans="1:19" s="17" customFormat="1" ht="16.5" customHeight="1">
      <c r="A25" s="83" t="s">
        <v>23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ht="17.25" customHeight="1">
      <c r="A26" s="10">
        <v>1</v>
      </c>
      <c r="B26" s="57" t="s">
        <v>42</v>
      </c>
      <c r="C26" s="41">
        <v>0.07459490740740742</v>
      </c>
      <c r="D26" s="39">
        <v>0.08097222222222222</v>
      </c>
      <c r="E26" s="11">
        <f>D26-C26</f>
        <v>0.006377314814814808</v>
      </c>
      <c r="F26" s="38" t="s">
        <v>19</v>
      </c>
      <c r="G26" s="14"/>
      <c r="H26" s="14"/>
      <c r="I26" s="14"/>
      <c r="J26" s="14"/>
      <c r="K26" s="14"/>
      <c r="L26" s="14"/>
      <c r="M26" s="14"/>
      <c r="N26" s="11"/>
      <c r="O26" s="11">
        <v>0</v>
      </c>
      <c r="P26" s="12">
        <v>0.0006944444444444445</v>
      </c>
      <c r="Q26" s="13">
        <f>E26+O26-P26</f>
        <v>0.005682870370370363</v>
      </c>
      <c r="R26" s="79">
        <f>SUM(Q26:Q30)</f>
        <v>0.03430555555555558</v>
      </c>
      <c r="S26" s="86">
        <v>7</v>
      </c>
    </row>
    <row r="27" spans="1:19" ht="17.25" customHeight="1">
      <c r="A27" s="10">
        <v>2</v>
      </c>
      <c r="B27" s="57" t="s">
        <v>70</v>
      </c>
      <c r="C27" s="41">
        <v>0.08130787037037036</v>
      </c>
      <c r="D27" s="39">
        <v>0.08966435185185186</v>
      </c>
      <c r="E27" s="11">
        <f>D27-C27</f>
        <v>0.008356481481481493</v>
      </c>
      <c r="F27" s="38" t="s">
        <v>19</v>
      </c>
      <c r="G27" s="14"/>
      <c r="H27" s="14"/>
      <c r="I27" s="14"/>
      <c r="J27" s="14"/>
      <c r="K27" s="14"/>
      <c r="L27" s="14"/>
      <c r="M27" s="14"/>
      <c r="N27" s="11"/>
      <c r="O27" s="11">
        <v>0</v>
      </c>
      <c r="P27" s="12">
        <v>0.0018634259259259261</v>
      </c>
      <c r="Q27" s="13">
        <f>E27+O27-P27</f>
        <v>0.006493055555555566</v>
      </c>
      <c r="R27" s="80"/>
      <c r="S27" s="87"/>
    </row>
    <row r="28" spans="1:19" ht="17.25" customHeight="1">
      <c r="A28" s="10">
        <v>3</v>
      </c>
      <c r="B28" s="57" t="s">
        <v>71</v>
      </c>
      <c r="C28" s="41">
        <v>0.07902777777777777</v>
      </c>
      <c r="D28" s="39">
        <v>0.0890625</v>
      </c>
      <c r="E28" s="11">
        <f>D28-C28</f>
        <v>0.010034722222222237</v>
      </c>
      <c r="F28" s="38" t="s">
        <v>19</v>
      </c>
      <c r="G28" s="14"/>
      <c r="H28" s="14"/>
      <c r="I28" s="14"/>
      <c r="J28" s="14"/>
      <c r="K28" s="14"/>
      <c r="L28" s="14"/>
      <c r="M28" s="14"/>
      <c r="N28" s="11"/>
      <c r="O28" s="11">
        <v>0</v>
      </c>
      <c r="P28" s="12"/>
      <c r="Q28" s="13">
        <f>E28+O28-P28</f>
        <v>0.010034722222222237</v>
      </c>
      <c r="R28" s="80"/>
      <c r="S28" s="87"/>
    </row>
    <row r="29" spans="1:19" ht="17.25" customHeight="1">
      <c r="A29" s="10">
        <v>4</v>
      </c>
      <c r="B29" s="57" t="s">
        <v>82</v>
      </c>
      <c r="C29" s="41">
        <v>0.07179398148148149</v>
      </c>
      <c r="D29" s="41">
        <v>0.07923611111111112</v>
      </c>
      <c r="E29" s="11">
        <f>D29-C29</f>
        <v>0.007442129629629632</v>
      </c>
      <c r="F29" s="38" t="s">
        <v>19</v>
      </c>
      <c r="G29" s="14"/>
      <c r="H29" s="14"/>
      <c r="I29" s="14"/>
      <c r="J29" s="14"/>
      <c r="K29" s="14"/>
      <c r="L29" s="14"/>
      <c r="M29" s="14"/>
      <c r="N29" s="11">
        <v>0</v>
      </c>
      <c r="O29" s="11">
        <v>0</v>
      </c>
      <c r="P29" s="12"/>
      <c r="Q29" s="13">
        <f>E29+O29-P29</f>
        <v>0.007442129629629632</v>
      </c>
      <c r="R29" s="80"/>
      <c r="S29" s="87"/>
    </row>
    <row r="30" spans="1:19" ht="17.25" customHeight="1" thickBot="1">
      <c r="A30" s="10">
        <v>5</v>
      </c>
      <c r="B30" s="57" t="s">
        <v>72</v>
      </c>
      <c r="C30" s="41">
        <v>0.07644675925925926</v>
      </c>
      <c r="D30" s="39">
        <v>0.08144675925925926</v>
      </c>
      <c r="E30" s="11">
        <f>D30-C30</f>
        <v>0.0050000000000000044</v>
      </c>
      <c r="F30" s="38" t="s">
        <v>19</v>
      </c>
      <c r="G30" s="14"/>
      <c r="H30" s="14"/>
      <c r="I30" s="14"/>
      <c r="J30" s="14"/>
      <c r="K30" s="14"/>
      <c r="L30" s="14"/>
      <c r="M30" s="14"/>
      <c r="N30" s="11">
        <v>0</v>
      </c>
      <c r="O30" s="11">
        <v>0</v>
      </c>
      <c r="P30" s="12">
        <v>0.00034722222222222224</v>
      </c>
      <c r="Q30" s="13">
        <f>E30+O30-P30</f>
        <v>0.004652777777777783</v>
      </c>
      <c r="R30" s="80"/>
      <c r="S30" s="87"/>
    </row>
    <row r="31" spans="1:19" s="36" customFormat="1" ht="18.75" customHeight="1">
      <c r="A31" s="88" t="s">
        <v>12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/>
    </row>
    <row r="32" spans="1:19" ht="17.25" customHeight="1">
      <c r="A32" s="10">
        <v>1</v>
      </c>
      <c r="B32" s="57" t="s">
        <v>53</v>
      </c>
      <c r="C32" s="41">
        <v>0.03953703703703703</v>
      </c>
      <c r="D32" s="41">
        <v>0.04439814814814815</v>
      </c>
      <c r="E32" s="11">
        <f>D32-C32</f>
        <v>0.004861111111111122</v>
      </c>
      <c r="F32" s="38">
        <v>3</v>
      </c>
      <c r="G32" s="14"/>
      <c r="H32" s="14"/>
      <c r="I32" s="14"/>
      <c r="J32" s="14"/>
      <c r="K32" s="14"/>
      <c r="L32" s="14"/>
      <c r="M32" s="14"/>
      <c r="N32" s="11"/>
      <c r="O32" s="11">
        <v>0</v>
      </c>
      <c r="P32" s="12"/>
      <c r="Q32" s="13">
        <f>E32+O32-P32</f>
        <v>0.004861111111111122</v>
      </c>
      <c r="R32" s="79">
        <f>SUM(Q32:Q36)</f>
        <v>0.027303240740740753</v>
      </c>
      <c r="S32" s="81">
        <v>2</v>
      </c>
    </row>
    <row r="33" spans="1:19" ht="17.25" customHeight="1">
      <c r="A33" s="10">
        <v>2</v>
      </c>
      <c r="B33" s="57" t="s">
        <v>32</v>
      </c>
      <c r="C33" s="42">
        <v>0.04421296296296296</v>
      </c>
      <c r="D33" s="39">
        <v>0.050798611111111114</v>
      </c>
      <c r="E33" s="11">
        <f>D33-C33</f>
        <v>0.006585648148148153</v>
      </c>
      <c r="F33" s="38">
        <v>3</v>
      </c>
      <c r="G33" s="14"/>
      <c r="H33" s="14"/>
      <c r="I33" s="14"/>
      <c r="J33" s="14"/>
      <c r="K33" s="14"/>
      <c r="L33" s="14"/>
      <c r="M33" s="14"/>
      <c r="N33" s="11"/>
      <c r="O33" s="11">
        <v>0</v>
      </c>
      <c r="P33" s="12"/>
      <c r="Q33" s="13">
        <f>E33+O33-P33</f>
        <v>0.006585648148148153</v>
      </c>
      <c r="R33" s="80"/>
      <c r="S33" s="82"/>
    </row>
    <row r="34" spans="1:19" ht="17.25" customHeight="1">
      <c r="A34" s="10">
        <v>3</v>
      </c>
      <c r="B34" s="57" t="s">
        <v>27</v>
      </c>
      <c r="C34" s="42">
        <v>0.04217592592592592</v>
      </c>
      <c r="D34" s="41">
        <v>0.047094907407407405</v>
      </c>
      <c r="E34" s="11">
        <f>D34-C34</f>
        <v>0.0049189814814814825</v>
      </c>
      <c r="F34" s="38">
        <v>3</v>
      </c>
      <c r="G34" s="14"/>
      <c r="H34" s="14"/>
      <c r="I34" s="14"/>
      <c r="J34" s="14"/>
      <c r="K34" s="14"/>
      <c r="L34" s="14"/>
      <c r="M34" s="14"/>
      <c r="N34" s="11"/>
      <c r="O34" s="11">
        <v>0</v>
      </c>
      <c r="P34" s="12"/>
      <c r="Q34" s="13">
        <f>E34+O34-P34</f>
        <v>0.0049189814814814825</v>
      </c>
      <c r="R34" s="80"/>
      <c r="S34" s="82"/>
    </row>
    <row r="35" spans="1:19" ht="17.25" customHeight="1">
      <c r="A35" s="10">
        <v>4</v>
      </c>
      <c r="B35" s="57" t="s">
        <v>28</v>
      </c>
      <c r="C35" s="41">
        <v>0.038738425925925926</v>
      </c>
      <c r="D35" s="39">
        <v>0.04224537037037037</v>
      </c>
      <c r="E35" s="11">
        <f>D35-C35</f>
        <v>0.0035069444444444445</v>
      </c>
      <c r="F35" s="38">
        <v>3</v>
      </c>
      <c r="G35" s="14"/>
      <c r="H35" s="14"/>
      <c r="I35" s="14"/>
      <c r="J35" s="14"/>
      <c r="K35" s="14"/>
      <c r="L35" s="14"/>
      <c r="M35" s="14"/>
      <c r="N35" s="11"/>
      <c r="O35" s="11">
        <v>0</v>
      </c>
      <c r="P35" s="12"/>
      <c r="Q35" s="13">
        <f>E35+O35-P35</f>
        <v>0.0035069444444444445</v>
      </c>
      <c r="R35" s="80"/>
      <c r="S35" s="82"/>
    </row>
    <row r="36" spans="1:19" ht="17.25" customHeight="1" thickBot="1">
      <c r="A36" s="10">
        <v>5</v>
      </c>
      <c r="B36" s="57" t="s">
        <v>29</v>
      </c>
      <c r="C36" s="41">
        <v>0.046828703703703706</v>
      </c>
      <c r="D36" s="39">
        <v>0.05425925925925926</v>
      </c>
      <c r="E36" s="11">
        <f>D36-C36</f>
        <v>0.007430555555555551</v>
      </c>
      <c r="F36" s="38">
        <v>3</v>
      </c>
      <c r="G36" s="14"/>
      <c r="H36" s="14"/>
      <c r="I36" s="14"/>
      <c r="J36" s="14"/>
      <c r="K36" s="14"/>
      <c r="L36" s="14"/>
      <c r="M36" s="14"/>
      <c r="N36" s="11"/>
      <c r="O36" s="11">
        <v>0</v>
      </c>
      <c r="P36" s="12"/>
      <c r="Q36" s="13">
        <f>E36+O36-P36</f>
        <v>0.007430555555555551</v>
      </c>
      <c r="R36" s="80"/>
      <c r="S36" s="82"/>
    </row>
    <row r="37" spans="1:19" ht="16.5" customHeight="1">
      <c r="A37" s="88" t="s">
        <v>14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</row>
    <row r="38" spans="1:19" ht="16.5" customHeight="1">
      <c r="A38" s="10">
        <v>1</v>
      </c>
      <c r="B38" s="57" t="s">
        <v>46</v>
      </c>
      <c r="C38" s="41">
        <v>0.06143518518518518</v>
      </c>
      <c r="D38" s="39">
        <v>0.0720486111111111</v>
      </c>
      <c r="E38" s="11">
        <f>D38-C38</f>
        <v>0.010613425925925922</v>
      </c>
      <c r="F38" s="38">
        <v>4</v>
      </c>
      <c r="G38" s="14"/>
      <c r="H38" s="14"/>
      <c r="I38" s="14"/>
      <c r="J38" s="14"/>
      <c r="K38" s="14"/>
      <c r="L38" s="14"/>
      <c r="M38" s="14"/>
      <c r="N38" s="11"/>
      <c r="O38" s="11">
        <v>0</v>
      </c>
      <c r="P38" s="12">
        <v>0.0015277777777777779</v>
      </c>
      <c r="Q38" s="13">
        <f>E38+O38-P38</f>
        <v>0.009085648148148145</v>
      </c>
      <c r="R38" s="79">
        <f>SUM(Q38:Q42)</f>
        <v>0.0334375</v>
      </c>
      <c r="S38" s="86">
        <v>6</v>
      </c>
    </row>
    <row r="39" spans="1:19" ht="16.5" customHeight="1">
      <c r="A39" s="10">
        <v>2</v>
      </c>
      <c r="B39" s="57" t="s">
        <v>93</v>
      </c>
      <c r="C39" s="42">
        <v>0.06827546296296295</v>
      </c>
      <c r="D39" s="41">
        <v>0.07484953703703703</v>
      </c>
      <c r="E39" s="11">
        <f>D39-C39</f>
        <v>0.006574074074074079</v>
      </c>
      <c r="F39" s="38">
        <v>4</v>
      </c>
      <c r="G39" s="14"/>
      <c r="H39" s="14"/>
      <c r="I39" s="14"/>
      <c r="J39" s="14"/>
      <c r="K39" s="14"/>
      <c r="L39" s="14"/>
      <c r="M39" s="14"/>
      <c r="N39" s="11"/>
      <c r="O39" s="11">
        <v>0</v>
      </c>
      <c r="P39" s="12"/>
      <c r="Q39" s="13">
        <f>E39+O39-P39</f>
        <v>0.006574074074074079</v>
      </c>
      <c r="R39" s="80"/>
      <c r="S39" s="87"/>
    </row>
    <row r="40" spans="1:19" ht="16.5" customHeight="1">
      <c r="A40" s="10">
        <v>3</v>
      </c>
      <c r="B40" s="57" t="s">
        <v>44</v>
      </c>
      <c r="C40" s="42">
        <v>0.05958333333333333</v>
      </c>
      <c r="D40" s="41">
        <v>0.06835648148148148</v>
      </c>
      <c r="E40" s="11">
        <f>D40-C40</f>
        <v>0.008773148148148148</v>
      </c>
      <c r="F40" s="38">
        <v>4</v>
      </c>
      <c r="G40" s="14"/>
      <c r="H40" s="14"/>
      <c r="I40" s="14"/>
      <c r="J40" s="14"/>
      <c r="K40" s="14"/>
      <c r="L40" s="14"/>
      <c r="M40" s="14"/>
      <c r="N40" s="11"/>
      <c r="O40" s="11">
        <v>0</v>
      </c>
      <c r="P40" s="12">
        <v>0.0027546296296296294</v>
      </c>
      <c r="Q40" s="13">
        <f>E40+O40-P40</f>
        <v>0.0060185185185185185</v>
      </c>
      <c r="R40" s="80"/>
      <c r="S40" s="87"/>
    </row>
    <row r="41" spans="1:19" ht="16.5" customHeight="1">
      <c r="A41" s="10">
        <v>4</v>
      </c>
      <c r="B41" s="57" t="s">
        <v>45</v>
      </c>
      <c r="C41" s="41">
        <v>0.05775462962962963</v>
      </c>
      <c r="D41" s="39">
        <v>0.06627314814814815</v>
      </c>
      <c r="E41" s="11">
        <f>D41-C41</f>
        <v>0.008518518518518522</v>
      </c>
      <c r="F41" s="38">
        <v>4</v>
      </c>
      <c r="G41" s="14"/>
      <c r="H41" s="14"/>
      <c r="I41" s="14"/>
      <c r="J41" s="14"/>
      <c r="K41" s="14"/>
      <c r="L41" s="14"/>
      <c r="M41" s="14"/>
      <c r="N41" s="11">
        <v>0</v>
      </c>
      <c r="O41" s="11">
        <v>0</v>
      </c>
      <c r="P41" s="12"/>
      <c r="Q41" s="13">
        <f>E41+O41-P41</f>
        <v>0.008518518518518522</v>
      </c>
      <c r="R41" s="80"/>
      <c r="S41" s="87"/>
    </row>
    <row r="42" spans="1:19" ht="18" customHeight="1" thickBot="1">
      <c r="A42" s="31">
        <v>5</v>
      </c>
      <c r="B42" s="57" t="s">
        <v>58</v>
      </c>
      <c r="C42" s="41">
        <v>0.05458333333333334</v>
      </c>
      <c r="D42" s="41">
        <v>0.057824074074074076</v>
      </c>
      <c r="E42" s="11">
        <f>D42-C42</f>
        <v>0.0032407407407407385</v>
      </c>
      <c r="F42" s="38">
        <v>4</v>
      </c>
      <c r="G42" s="14"/>
      <c r="H42" s="14"/>
      <c r="I42" s="14"/>
      <c r="J42" s="14"/>
      <c r="K42" s="14"/>
      <c r="L42" s="14"/>
      <c r="M42" s="14"/>
      <c r="N42" s="11"/>
      <c r="O42" s="11">
        <v>0</v>
      </c>
      <c r="P42" s="12"/>
      <c r="Q42" s="13">
        <f>E42+O42-P42</f>
        <v>0.0032407407407407385</v>
      </c>
      <c r="R42" s="80"/>
      <c r="S42" s="91"/>
    </row>
    <row r="43" spans="1:19" s="17" customFormat="1" ht="16.5" customHeight="1">
      <c r="A43" s="88" t="s">
        <v>13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/>
    </row>
    <row r="44" spans="1:19" ht="16.5" customHeight="1">
      <c r="A44" s="10">
        <v>1</v>
      </c>
      <c r="B44" s="57" t="s">
        <v>76</v>
      </c>
      <c r="C44" s="41">
        <v>0.019363425925925926</v>
      </c>
      <c r="D44" s="39">
        <v>0.025520833333333336</v>
      </c>
      <c r="E44" s="11">
        <f>D44-C44</f>
        <v>0.00615740740740741</v>
      </c>
      <c r="F44" s="38">
        <v>5</v>
      </c>
      <c r="G44" s="14"/>
      <c r="H44" s="14"/>
      <c r="I44" s="14"/>
      <c r="J44" s="14"/>
      <c r="K44" s="14"/>
      <c r="L44" s="14"/>
      <c r="M44" s="14"/>
      <c r="N44" s="11"/>
      <c r="O44" s="11">
        <v>0</v>
      </c>
      <c r="P44" s="12"/>
      <c r="Q44" s="13">
        <f>E44+O44-P44</f>
        <v>0.00615740740740741</v>
      </c>
      <c r="R44" s="79">
        <f>SUM(Q44:Q48)</f>
        <v>0.027442129629629632</v>
      </c>
      <c r="S44" s="81">
        <v>3</v>
      </c>
    </row>
    <row r="45" spans="1:19" ht="16.5" customHeight="1">
      <c r="A45" s="10">
        <v>2</v>
      </c>
      <c r="B45" s="57" t="s">
        <v>84</v>
      </c>
      <c r="C45" s="41">
        <v>0.012685185185185183</v>
      </c>
      <c r="D45" s="39">
        <v>0.019085648148148147</v>
      </c>
      <c r="E45" s="11">
        <f>D45-C45</f>
        <v>0.006400462962962964</v>
      </c>
      <c r="F45" s="38">
        <v>5</v>
      </c>
      <c r="G45" s="14"/>
      <c r="H45" s="14"/>
      <c r="I45" s="14"/>
      <c r="J45" s="14"/>
      <c r="K45" s="14"/>
      <c r="L45" s="14"/>
      <c r="M45" s="14"/>
      <c r="N45" s="11"/>
      <c r="O45" s="11">
        <v>0</v>
      </c>
      <c r="P45" s="12"/>
      <c r="Q45" s="13">
        <f>E45+O45-P45</f>
        <v>0.006400462962962964</v>
      </c>
      <c r="R45" s="80"/>
      <c r="S45" s="82"/>
    </row>
    <row r="46" spans="1:19" ht="16.5" customHeight="1">
      <c r="A46" s="10">
        <v>3</v>
      </c>
      <c r="B46" s="57" t="s">
        <v>39</v>
      </c>
      <c r="C46" s="41">
        <v>0.011493055555555555</v>
      </c>
      <c r="D46" s="39">
        <v>0.015497685185185186</v>
      </c>
      <c r="E46" s="11">
        <f>D46-C46</f>
        <v>0.0040046296296296306</v>
      </c>
      <c r="F46" s="38">
        <v>5</v>
      </c>
      <c r="G46" s="14"/>
      <c r="H46" s="14"/>
      <c r="I46" s="14"/>
      <c r="J46" s="14"/>
      <c r="K46" s="14"/>
      <c r="L46" s="14"/>
      <c r="M46" s="14"/>
      <c r="N46" s="11"/>
      <c r="O46" s="11">
        <v>0</v>
      </c>
      <c r="P46" s="12"/>
      <c r="Q46" s="13">
        <f>E46+O46-P46</f>
        <v>0.0040046296296296306</v>
      </c>
      <c r="R46" s="80"/>
      <c r="S46" s="82"/>
    </row>
    <row r="47" spans="1:19" ht="16.5" customHeight="1">
      <c r="A47" s="10">
        <v>4</v>
      </c>
      <c r="B47" s="57" t="s">
        <v>77</v>
      </c>
      <c r="C47" s="41">
        <v>0.021805555555555554</v>
      </c>
      <c r="D47" s="39">
        <v>0.027511574074074074</v>
      </c>
      <c r="E47" s="11">
        <f>D47-C47</f>
        <v>0.00570601851851852</v>
      </c>
      <c r="F47" s="38">
        <v>5</v>
      </c>
      <c r="G47" s="14"/>
      <c r="H47" s="14"/>
      <c r="I47" s="14"/>
      <c r="J47" s="14"/>
      <c r="K47" s="14"/>
      <c r="L47" s="14"/>
      <c r="M47" s="14"/>
      <c r="N47" s="11"/>
      <c r="O47" s="11">
        <v>0</v>
      </c>
      <c r="P47" s="12">
        <v>0.00034722222222222224</v>
      </c>
      <c r="Q47" s="13">
        <f>E47+O47-P47</f>
        <v>0.005358796296296298</v>
      </c>
      <c r="R47" s="80"/>
      <c r="S47" s="82"/>
    </row>
    <row r="48" spans="1:19" ht="16.5" customHeight="1" thickBot="1">
      <c r="A48" s="10">
        <v>5</v>
      </c>
      <c r="B48" s="57" t="s">
        <v>78</v>
      </c>
      <c r="C48" s="41">
        <v>0.01650462962962963</v>
      </c>
      <c r="D48" s="41">
        <v>0.02202546296296296</v>
      </c>
      <c r="E48" s="11">
        <f>D48-C48</f>
        <v>0.005520833333333329</v>
      </c>
      <c r="F48" s="38">
        <v>5</v>
      </c>
      <c r="G48" s="14"/>
      <c r="H48" s="14"/>
      <c r="I48" s="14"/>
      <c r="J48" s="14"/>
      <c r="K48" s="14"/>
      <c r="L48" s="14"/>
      <c r="M48" s="14"/>
      <c r="N48" s="11"/>
      <c r="O48" s="11">
        <v>0</v>
      </c>
      <c r="P48" s="12"/>
      <c r="Q48" s="13">
        <f>E48+O48-P48</f>
        <v>0.005520833333333329</v>
      </c>
      <c r="R48" s="80"/>
      <c r="S48" s="82"/>
    </row>
    <row r="49" spans="1:19" s="17" customFormat="1" ht="16.5" customHeight="1">
      <c r="A49" s="88" t="s">
        <v>11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16.5" customHeight="1">
      <c r="A50" s="10">
        <v>1</v>
      </c>
      <c r="B50" s="57" t="s">
        <v>64</v>
      </c>
      <c r="C50" s="42">
        <v>0.009247685185185185</v>
      </c>
      <c r="D50" s="39">
        <v>0.015532407407407406</v>
      </c>
      <c r="E50" s="11">
        <f>D50-C50</f>
        <v>0.006284722222222221</v>
      </c>
      <c r="F50" s="38">
        <v>7</v>
      </c>
      <c r="G50" s="14"/>
      <c r="H50" s="14"/>
      <c r="I50" s="14"/>
      <c r="J50" s="14"/>
      <c r="K50" s="14"/>
      <c r="L50" s="14"/>
      <c r="M50" s="14"/>
      <c r="N50" s="11"/>
      <c r="O50" s="11">
        <v>0</v>
      </c>
      <c r="P50" s="12"/>
      <c r="Q50" s="13">
        <f>E50+O50-P50</f>
        <v>0.006284722222222221</v>
      </c>
      <c r="R50" s="79">
        <f>SUM(Q50:Q54)</f>
        <v>0.02843749999999999</v>
      </c>
      <c r="S50" s="86">
        <v>4</v>
      </c>
    </row>
    <row r="51" spans="1:19" ht="16.5" customHeight="1">
      <c r="A51" s="10">
        <v>2</v>
      </c>
      <c r="B51" s="57" t="s">
        <v>35</v>
      </c>
      <c r="C51" s="41">
        <v>0.0011342592592592591</v>
      </c>
      <c r="D51" s="41">
        <v>0.007581018518518518</v>
      </c>
      <c r="E51" s="11">
        <f>D51-C51</f>
        <v>0.006446759259259259</v>
      </c>
      <c r="F51" s="38">
        <v>7</v>
      </c>
      <c r="G51" s="14"/>
      <c r="H51" s="14"/>
      <c r="I51" s="14"/>
      <c r="J51" s="14"/>
      <c r="K51" s="14"/>
      <c r="L51" s="14"/>
      <c r="M51" s="14"/>
      <c r="N51" s="11"/>
      <c r="O51" s="11">
        <v>0</v>
      </c>
      <c r="P51" s="12"/>
      <c r="Q51" s="13">
        <f>E51+O51-P51</f>
        <v>0.006446759259259259</v>
      </c>
      <c r="R51" s="80"/>
      <c r="S51" s="87"/>
    </row>
    <row r="52" spans="1:19" ht="16.5" customHeight="1">
      <c r="A52" s="10">
        <v>3</v>
      </c>
      <c r="B52" s="57" t="s">
        <v>65</v>
      </c>
      <c r="C52" s="41">
        <v>0</v>
      </c>
      <c r="D52" s="41">
        <v>0.004907407407407407</v>
      </c>
      <c r="E52" s="11">
        <f>D52-C52</f>
        <v>0.004907407407407407</v>
      </c>
      <c r="F52" s="38">
        <v>7</v>
      </c>
      <c r="G52" s="14"/>
      <c r="H52" s="14"/>
      <c r="I52" s="14"/>
      <c r="J52" s="14"/>
      <c r="K52" s="14"/>
      <c r="L52" s="14"/>
      <c r="M52" s="14"/>
      <c r="N52" s="11"/>
      <c r="O52" s="11">
        <v>0</v>
      </c>
      <c r="P52" s="12"/>
      <c r="Q52" s="13">
        <f>E52+O52-P52</f>
        <v>0.004907407407407407</v>
      </c>
      <c r="R52" s="80"/>
      <c r="S52" s="87"/>
    </row>
    <row r="53" spans="1:19" ht="16.5" customHeight="1">
      <c r="A53" s="10">
        <v>4</v>
      </c>
      <c r="B53" s="57" t="s">
        <v>66</v>
      </c>
      <c r="C53" s="41">
        <v>0.005324074074074075</v>
      </c>
      <c r="D53" s="39">
        <v>0.00954861111111111</v>
      </c>
      <c r="E53" s="11">
        <f>D53-C53</f>
        <v>0.004224537037037035</v>
      </c>
      <c r="F53" s="38">
        <v>7</v>
      </c>
      <c r="G53" s="14"/>
      <c r="H53" s="14"/>
      <c r="I53" s="14"/>
      <c r="J53" s="14"/>
      <c r="K53" s="14"/>
      <c r="L53" s="14"/>
      <c r="M53" s="14"/>
      <c r="N53" s="11"/>
      <c r="O53" s="11">
        <v>0</v>
      </c>
      <c r="P53" s="12"/>
      <c r="Q53" s="13">
        <f>E53+O53-P53</f>
        <v>0.004224537037037035</v>
      </c>
      <c r="R53" s="80"/>
      <c r="S53" s="87"/>
    </row>
    <row r="54" spans="1:19" ht="16.5" customHeight="1" thickBot="1">
      <c r="A54" s="10">
        <v>5</v>
      </c>
      <c r="B54" s="57" t="s">
        <v>33</v>
      </c>
      <c r="C54" s="41">
        <v>0.002511574074074074</v>
      </c>
      <c r="D54" s="39">
        <v>0.009085648148148148</v>
      </c>
      <c r="E54" s="11">
        <f>D54-C54</f>
        <v>0.006574074074074074</v>
      </c>
      <c r="F54" s="38">
        <v>7</v>
      </c>
      <c r="G54" s="14"/>
      <c r="H54" s="14"/>
      <c r="I54" s="14"/>
      <c r="J54" s="14"/>
      <c r="K54" s="14"/>
      <c r="L54" s="14"/>
      <c r="M54" s="14"/>
      <c r="N54" s="11"/>
      <c r="O54" s="11">
        <v>0</v>
      </c>
      <c r="P54" s="12"/>
      <c r="Q54" s="13">
        <f>E54+O54-P54</f>
        <v>0.006574074074074074</v>
      </c>
      <c r="R54" s="80"/>
      <c r="S54" s="87"/>
    </row>
    <row r="55" spans="1:19" s="17" customFormat="1" ht="21" customHeight="1">
      <c r="A55" s="88" t="s">
        <v>24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90"/>
    </row>
    <row r="56" spans="1:19" ht="16.5" customHeight="1">
      <c r="A56" s="10">
        <v>1</v>
      </c>
      <c r="B56" s="57" t="s">
        <v>86</v>
      </c>
      <c r="C56" s="41">
        <v>0.08846064814814815</v>
      </c>
      <c r="D56" s="41">
        <v>0.09266203703703703</v>
      </c>
      <c r="E56" s="11">
        <f>D56-C56</f>
        <v>0.0042013888888888795</v>
      </c>
      <c r="F56" s="38" t="s">
        <v>25</v>
      </c>
      <c r="G56" s="14"/>
      <c r="H56" s="14"/>
      <c r="I56" s="14"/>
      <c r="J56" s="14"/>
      <c r="K56" s="14"/>
      <c r="L56" s="14"/>
      <c r="M56" s="14"/>
      <c r="N56" s="11"/>
      <c r="O56" s="11">
        <v>0</v>
      </c>
      <c r="P56" s="12">
        <v>0.0006944444444444445</v>
      </c>
      <c r="Q56" s="13">
        <f>E56+O56-P56</f>
        <v>0.003506944444444435</v>
      </c>
      <c r="R56" s="79">
        <f>SUM(Q56:Q60)</f>
        <v>0.033321759259259245</v>
      </c>
      <c r="S56" s="86">
        <v>5</v>
      </c>
    </row>
    <row r="57" spans="1:19" ht="16.5" customHeight="1">
      <c r="A57" s="10">
        <v>2</v>
      </c>
      <c r="B57" s="57" t="s">
        <v>87</v>
      </c>
      <c r="C57" s="41">
        <v>0.09289351851851851</v>
      </c>
      <c r="D57" s="39">
        <v>0.10041666666666667</v>
      </c>
      <c r="E57" s="11">
        <f>D57-C57</f>
        <v>0.007523148148148154</v>
      </c>
      <c r="F57" s="38" t="s">
        <v>25</v>
      </c>
      <c r="G57" s="14"/>
      <c r="H57" s="14"/>
      <c r="I57" s="14"/>
      <c r="J57" s="14"/>
      <c r="K57" s="14"/>
      <c r="L57" s="14"/>
      <c r="M57" s="14"/>
      <c r="N57" s="11"/>
      <c r="O57" s="11">
        <v>0</v>
      </c>
      <c r="P57" s="12">
        <v>0.0013425925925925925</v>
      </c>
      <c r="Q57" s="13">
        <f>E57+O57-P57</f>
        <v>0.0061805555555555615</v>
      </c>
      <c r="R57" s="80"/>
      <c r="S57" s="87"/>
    </row>
    <row r="58" spans="1:19" ht="16.5" customHeight="1">
      <c r="A58" s="10">
        <v>3</v>
      </c>
      <c r="B58" s="57" t="s">
        <v>91</v>
      </c>
      <c r="C58" s="41">
        <v>0.10006944444444445</v>
      </c>
      <c r="D58" s="41">
        <v>0.1075462962962963</v>
      </c>
      <c r="E58" s="11">
        <f>D58-C58</f>
        <v>0.0074768518518518595</v>
      </c>
      <c r="F58" s="38" t="s">
        <v>25</v>
      </c>
      <c r="G58" s="14"/>
      <c r="H58" s="14"/>
      <c r="I58" s="14"/>
      <c r="J58" s="14"/>
      <c r="K58" s="14"/>
      <c r="L58" s="14"/>
      <c r="M58" s="14"/>
      <c r="N58" s="11"/>
      <c r="O58" s="11">
        <v>0</v>
      </c>
      <c r="P58" s="12"/>
      <c r="Q58" s="13">
        <f>E58+O58-P58</f>
        <v>0.0074768518518518595</v>
      </c>
      <c r="R58" s="80"/>
      <c r="S58" s="87"/>
    </row>
    <row r="59" spans="1:19" ht="16.5" customHeight="1">
      <c r="A59" s="10">
        <v>4</v>
      </c>
      <c r="B59" s="57" t="s">
        <v>88</v>
      </c>
      <c r="C59" s="41">
        <v>0.0945138888888889</v>
      </c>
      <c r="D59" s="39">
        <v>0.1024074074074074</v>
      </c>
      <c r="E59" s="11">
        <f>D59-C59</f>
        <v>0.007893518518518508</v>
      </c>
      <c r="F59" s="38" t="s">
        <v>25</v>
      </c>
      <c r="G59" s="14"/>
      <c r="H59" s="14"/>
      <c r="I59" s="14"/>
      <c r="J59" s="14"/>
      <c r="K59" s="14"/>
      <c r="L59" s="14"/>
      <c r="M59" s="14"/>
      <c r="N59" s="11"/>
      <c r="O59" s="11">
        <v>0</v>
      </c>
      <c r="P59" s="12">
        <v>0.0013310185185185185</v>
      </c>
      <c r="Q59" s="13">
        <f>E59+O59-P59</f>
        <v>0.006562499999999989</v>
      </c>
      <c r="R59" s="80"/>
      <c r="S59" s="87"/>
    </row>
    <row r="60" spans="1:19" ht="16.5" customHeight="1">
      <c r="A60" s="10">
        <v>5</v>
      </c>
      <c r="B60" s="57" t="s">
        <v>89</v>
      </c>
      <c r="C60" s="41">
        <v>0.09000000000000001</v>
      </c>
      <c r="D60" s="39">
        <v>0.09959490740740741</v>
      </c>
      <c r="E60" s="11">
        <f>D60-C60</f>
        <v>0.0095949074074074</v>
      </c>
      <c r="F60" s="38" t="s">
        <v>25</v>
      </c>
      <c r="G60" s="14"/>
      <c r="H60" s="14"/>
      <c r="I60" s="14"/>
      <c r="J60" s="14"/>
      <c r="K60" s="14"/>
      <c r="L60" s="14"/>
      <c r="M60" s="14"/>
      <c r="N60" s="11"/>
      <c r="O60" s="11">
        <v>0</v>
      </c>
      <c r="P60" s="12"/>
      <c r="Q60" s="13">
        <f>E60+O60-P60</f>
        <v>0.0095949074074074</v>
      </c>
      <c r="R60" s="92"/>
      <c r="S60" s="93"/>
    </row>
    <row r="61" spans="1:19" ht="18.75">
      <c r="A61" s="5"/>
      <c r="B61" s="4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7"/>
      <c r="Q61" s="8"/>
      <c r="R61" s="8"/>
      <c r="S61" s="9"/>
    </row>
    <row r="62" spans="1:19" ht="18.75">
      <c r="A62" s="5"/>
      <c r="B62" s="28" t="s">
        <v>26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8"/>
      <c r="R62" s="8"/>
      <c r="S62" s="9"/>
    </row>
    <row r="63" spans="1:19" ht="18.75">
      <c r="A63" s="5"/>
      <c r="B63" s="4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7"/>
      <c r="Q63" s="8"/>
      <c r="R63" s="8"/>
      <c r="S63" s="9"/>
    </row>
    <row r="64" spans="1:19" ht="18.75">
      <c r="A64" s="5"/>
      <c r="B64" s="4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  <c r="P64" s="7"/>
      <c r="Q64" s="8"/>
      <c r="R64" s="8"/>
      <c r="S64" s="9"/>
    </row>
    <row r="65" spans="1:19" ht="15.75">
      <c r="A65" s="1"/>
      <c r="B65" s="4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  <c r="S65" s="1"/>
    </row>
    <row r="66" spans="1:19" ht="15.75">
      <c r="A66" s="1"/>
      <c r="B66" s="4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  <c r="S66" s="1"/>
    </row>
    <row r="67" spans="1:19" ht="31.5" customHeight="1">
      <c r="A67" s="1"/>
      <c r="B67" s="4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  <c r="S67" s="1"/>
    </row>
  </sheetData>
  <sheetProtection/>
  <mergeCells count="35">
    <mergeCell ref="A49:S49"/>
    <mergeCell ref="R50:R54"/>
    <mergeCell ref="S50:S54"/>
    <mergeCell ref="A55:S55"/>
    <mergeCell ref="R56:R60"/>
    <mergeCell ref="S56:S60"/>
    <mergeCell ref="A37:S37"/>
    <mergeCell ref="R38:R42"/>
    <mergeCell ref="S38:S42"/>
    <mergeCell ref="A43:S43"/>
    <mergeCell ref="R44:R48"/>
    <mergeCell ref="S44:S48"/>
    <mergeCell ref="A25:S25"/>
    <mergeCell ref="R26:R30"/>
    <mergeCell ref="S26:S30"/>
    <mergeCell ref="A31:S31"/>
    <mergeCell ref="R32:R36"/>
    <mergeCell ref="S32:S36"/>
    <mergeCell ref="P15:P18"/>
    <mergeCell ref="Q15:Q18"/>
    <mergeCell ref="R15:R18"/>
    <mergeCell ref="S15:S18"/>
    <mergeCell ref="A19:S19"/>
    <mergeCell ref="R20:R24"/>
    <mergeCell ref="S20:S24"/>
    <mergeCell ref="L14:S14"/>
    <mergeCell ref="A15:A18"/>
    <mergeCell ref="B15:B18"/>
    <mergeCell ref="C15:C18"/>
    <mergeCell ref="D15:D18"/>
    <mergeCell ref="E15:E18"/>
    <mergeCell ref="F15:F18"/>
    <mergeCell ref="G15:M17"/>
    <mergeCell ref="N15:N18"/>
    <mergeCell ref="O15:O18"/>
  </mergeCells>
  <printOptions/>
  <pageMargins left="0.3937007874015748" right="0.24" top="0.3937007874015748" bottom="0.3937007874015748" header="0.42" footer="0.5118110236220472"/>
  <pageSetup horizontalDpi="300" verticalDpi="300" orientation="landscape" paperSize="9" scale="91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Normal="91" zoomScaleSheetLayoutView="100" zoomScalePageLayoutView="0" workbookViewId="0" topLeftCell="A1">
      <selection activeCell="C24" sqref="C24:D24"/>
    </sheetView>
  </sheetViews>
  <sheetFormatPr defaultColWidth="9.00390625" defaultRowHeight="12.75"/>
  <cols>
    <col min="1" max="1" width="4.125" style="0" customWidth="1"/>
    <col min="2" max="2" width="34.75390625" style="26" customWidth="1"/>
    <col min="3" max="4" width="10.125" style="0" customWidth="1"/>
    <col min="5" max="5" width="14.75390625" style="0" customWidth="1"/>
    <col min="6" max="6" width="8.25390625" style="0" customWidth="1"/>
    <col min="7" max="7" width="4.00390625" style="0" customWidth="1"/>
    <col min="8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9.75390625" style="0" hidden="1" customWidth="1"/>
    <col min="15" max="15" width="12.00390625" style="0" customWidth="1"/>
    <col min="16" max="16" width="10.00390625" style="0" customWidth="1"/>
    <col min="17" max="17" width="9.75390625" style="0" customWidth="1"/>
    <col min="18" max="18" width="5.00390625" style="0" customWidth="1"/>
  </cols>
  <sheetData>
    <row r="1" s="17" customFormat="1" ht="12.75">
      <c r="B1" s="24"/>
    </row>
    <row r="2" s="17" customFormat="1" ht="12.75">
      <c r="B2" s="24"/>
    </row>
    <row r="3" s="17" customFormat="1" ht="12.75">
      <c r="B3" s="24"/>
    </row>
    <row r="4" s="17" customFormat="1" ht="12.75">
      <c r="B4" s="24"/>
    </row>
    <row r="5" s="17" customFormat="1" ht="12.75">
      <c r="B5" s="24"/>
    </row>
    <row r="6" s="17" customFormat="1" ht="12.75">
      <c r="B6" s="24"/>
    </row>
    <row r="7" s="17" customFormat="1" ht="12.75">
      <c r="B7" s="24"/>
    </row>
    <row r="8" s="17" customFormat="1" ht="12.75">
      <c r="B8" s="24"/>
    </row>
    <row r="9" s="17" customFormat="1" ht="12.75">
      <c r="B9" s="24"/>
    </row>
    <row r="10" spans="1:18" s="17" customFormat="1" ht="14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20"/>
    </row>
    <row r="11" spans="1:18" s="17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20"/>
    </row>
    <row r="12" spans="1:17" s="17" customFormat="1" ht="29.25" customHeight="1">
      <c r="A12" s="21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21" t="s">
        <v>8</v>
      </c>
      <c r="Q12" s="22"/>
    </row>
    <row r="13" spans="1:18" s="17" customFormat="1" ht="12.75" customHeight="1">
      <c r="A13" s="59" t="s">
        <v>15</v>
      </c>
      <c r="B13" s="62" t="s">
        <v>21</v>
      </c>
      <c r="C13" s="59" t="s">
        <v>2</v>
      </c>
      <c r="D13" s="59" t="s">
        <v>3</v>
      </c>
      <c r="E13" s="59" t="s">
        <v>9</v>
      </c>
      <c r="F13" s="59" t="s">
        <v>20</v>
      </c>
      <c r="G13" s="68" t="s">
        <v>7</v>
      </c>
      <c r="H13" s="69"/>
      <c r="I13" s="69"/>
      <c r="J13" s="69"/>
      <c r="K13" s="69"/>
      <c r="L13" s="69"/>
      <c r="M13" s="69"/>
      <c r="N13" s="59" t="s">
        <v>5</v>
      </c>
      <c r="O13" s="59" t="s">
        <v>4</v>
      </c>
      <c r="P13" s="59" t="s">
        <v>5</v>
      </c>
      <c r="Q13" s="59" t="s">
        <v>6</v>
      </c>
      <c r="R13" s="59" t="s">
        <v>0</v>
      </c>
    </row>
    <row r="14" spans="1:18" s="17" customFormat="1" ht="3.75" customHeight="1">
      <c r="A14" s="60"/>
      <c r="B14" s="63"/>
      <c r="C14" s="65"/>
      <c r="D14" s="65"/>
      <c r="E14" s="65"/>
      <c r="F14" s="66"/>
      <c r="G14" s="70"/>
      <c r="H14" s="71"/>
      <c r="I14" s="71"/>
      <c r="J14" s="71"/>
      <c r="K14" s="71"/>
      <c r="L14" s="71"/>
      <c r="M14" s="71"/>
      <c r="N14" s="65"/>
      <c r="O14" s="65"/>
      <c r="P14" s="74"/>
      <c r="Q14" s="75"/>
      <c r="R14" s="75"/>
    </row>
    <row r="15" spans="1:18" s="17" customFormat="1" ht="17.25" customHeight="1" hidden="1">
      <c r="A15" s="61"/>
      <c r="B15" s="64"/>
      <c r="C15" s="65"/>
      <c r="D15" s="65"/>
      <c r="E15" s="65"/>
      <c r="F15" s="66"/>
      <c r="G15" s="72"/>
      <c r="H15" s="73"/>
      <c r="I15" s="73"/>
      <c r="J15" s="73"/>
      <c r="K15" s="73"/>
      <c r="L15" s="73"/>
      <c r="M15" s="73"/>
      <c r="N15" s="65"/>
      <c r="O15" s="65"/>
      <c r="P15" s="74"/>
      <c r="Q15" s="64"/>
      <c r="R15" s="64"/>
    </row>
    <row r="16" spans="1:18" s="17" customFormat="1" ht="33" customHeight="1">
      <c r="A16" s="94"/>
      <c r="B16" s="95"/>
      <c r="C16" s="96"/>
      <c r="D16" s="96"/>
      <c r="E16" s="96"/>
      <c r="F16" s="67"/>
      <c r="G16" s="15">
        <v>1</v>
      </c>
      <c r="H16" s="15">
        <v>2</v>
      </c>
      <c r="I16" s="15">
        <v>3</v>
      </c>
      <c r="J16" s="15">
        <v>4</v>
      </c>
      <c r="K16" s="15">
        <v>5</v>
      </c>
      <c r="L16" s="15">
        <v>6</v>
      </c>
      <c r="M16" s="15">
        <v>7</v>
      </c>
      <c r="N16" s="96"/>
      <c r="O16" s="96"/>
      <c r="P16" s="97"/>
      <c r="Q16" s="95"/>
      <c r="R16" s="95"/>
    </row>
    <row r="17" spans="1:18" ht="16.5" customHeight="1">
      <c r="A17" s="10">
        <v>1</v>
      </c>
      <c r="B17" s="57" t="s">
        <v>28</v>
      </c>
      <c r="C17" s="41">
        <v>0.038738425925925926</v>
      </c>
      <c r="D17" s="39">
        <v>0.04224537037037037</v>
      </c>
      <c r="E17" s="39">
        <f aca="true" t="shared" si="0" ref="E17:E24">D17-C17</f>
        <v>0.0035069444444444445</v>
      </c>
      <c r="F17" s="40">
        <v>3</v>
      </c>
      <c r="G17" s="14"/>
      <c r="H17" s="14"/>
      <c r="I17" s="14"/>
      <c r="J17" s="14"/>
      <c r="K17" s="14"/>
      <c r="L17" s="14"/>
      <c r="M17" s="14"/>
      <c r="N17" s="11"/>
      <c r="O17" s="11">
        <v>0</v>
      </c>
      <c r="P17" s="12"/>
      <c r="Q17" s="13">
        <f aca="true" t="shared" si="1" ref="Q17:Q24">E17+O17-P17</f>
        <v>0.0035069444444444445</v>
      </c>
      <c r="R17" s="16">
        <v>1</v>
      </c>
    </row>
    <row r="18" spans="1:18" ht="16.5" customHeight="1">
      <c r="A18" s="10">
        <v>2</v>
      </c>
      <c r="B18" s="57" t="s">
        <v>39</v>
      </c>
      <c r="C18" s="41">
        <v>0.011493055555555555</v>
      </c>
      <c r="D18" s="39">
        <v>0.015497685185185186</v>
      </c>
      <c r="E18" s="39">
        <f t="shared" si="0"/>
        <v>0.0040046296296296306</v>
      </c>
      <c r="F18" s="40">
        <v>5</v>
      </c>
      <c r="G18" s="14"/>
      <c r="H18" s="14"/>
      <c r="I18" s="14"/>
      <c r="J18" s="14"/>
      <c r="K18" s="14"/>
      <c r="L18" s="14"/>
      <c r="M18" s="14"/>
      <c r="N18" s="11"/>
      <c r="O18" s="11">
        <v>0</v>
      </c>
      <c r="P18" s="12"/>
      <c r="Q18" s="13">
        <f t="shared" si="1"/>
        <v>0.0040046296296296306</v>
      </c>
      <c r="R18" s="16">
        <v>2</v>
      </c>
    </row>
    <row r="19" spans="1:18" ht="16.5" customHeight="1">
      <c r="A19" s="10">
        <v>3</v>
      </c>
      <c r="B19" s="57" t="s">
        <v>66</v>
      </c>
      <c r="C19" s="41">
        <v>0.005324074074074075</v>
      </c>
      <c r="D19" s="39">
        <v>0.00954861111111111</v>
      </c>
      <c r="E19" s="39">
        <f t="shared" si="0"/>
        <v>0.004224537037037035</v>
      </c>
      <c r="F19" s="40">
        <v>7</v>
      </c>
      <c r="G19" s="14"/>
      <c r="H19" s="14"/>
      <c r="I19" s="14"/>
      <c r="J19" s="14"/>
      <c r="K19" s="14"/>
      <c r="L19" s="14"/>
      <c r="M19" s="14"/>
      <c r="N19" s="11"/>
      <c r="O19" s="11">
        <v>0</v>
      </c>
      <c r="P19" s="12"/>
      <c r="Q19" s="13">
        <f t="shared" si="1"/>
        <v>0.004224537037037035</v>
      </c>
      <c r="R19" s="16">
        <v>3</v>
      </c>
    </row>
    <row r="20" spans="1:18" ht="16.5" customHeight="1">
      <c r="A20" s="10">
        <v>4</v>
      </c>
      <c r="B20" s="57" t="s">
        <v>36</v>
      </c>
      <c r="C20" s="41">
        <v>0.025949074074074072</v>
      </c>
      <c r="D20" s="39">
        <v>0.030590277777777775</v>
      </c>
      <c r="E20" s="39">
        <f t="shared" si="0"/>
        <v>0.004641203703703703</v>
      </c>
      <c r="F20" s="40">
        <v>1</v>
      </c>
      <c r="G20" s="14"/>
      <c r="H20" s="14"/>
      <c r="I20" s="14"/>
      <c r="J20" s="14"/>
      <c r="K20" s="14"/>
      <c r="L20" s="14"/>
      <c r="M20" s="14"/>
      <c r="N20" s="11">
        <v>0</v>
      </c>
      <c r="O20" s="11">
        <v>0</v>
      </c>
      <c r="P20" s="12"/>
      <c r="Q20" s="13">
        <f t="shared" si="1"/>
        <v>0.004641203703703703</v>
      </c>
      <c r="R20" s="4">
        <v>4</v>
      </c>
    </row>
    <row r="21" spans="1:18" ht="16.5" customHeight="1">
      <c r="A21" s="10">
        <v>5</v>
      </c>
      <c r="B21" s="57" t="s">
        <v>72</v>
      </c>
      <c r="C21" s="41">
        <v>0.07644675925925926</v>
      </c>
      <c r="D21" s="39">
        <v>0.08144675925925926</v>
      </c>
      <c r="E21" s="39">
        <f t="shared" si="0"/>
        <v>0.0050000000000000044</v>
      </c>
      <c r="F21" s="40" t="s">
        <v>73</v>
      </c>
      <c r="G21" s="14"/>
      <c r="H21" s="14"/>
      <c r="I21" s="14"/>
      <c r="J21" s="14"/>
      <c r="K21" s="14"/>
      <c r="L21" s="14"/>
      <c r="M21" s="14"/>
      <c r="N21" s="11"/>
      <c r="O21" s="11">
        <v>0</v>
      </c>
      <c r="P21" s="12">
        <v>0.00034722222222222224</v>
      </c>
      <c r="Q21" s="13">
        <f t="shared" si="1"/>
        <v>0.004652777777777783</v>
      </c>
      <c r="R21" s="4">
        <v>5</v>
      </c>
    </row>
    <row r="22" spans="1:18" ht="16.5" customHeight="1">
      <c r="A22" s="10">
        <v>6</v>
      </c>
      <c r="B22" s="57" t="s">
        <v>29</v>
      </c>
      <c r="C22" s="41">
        <v>0.046828703703703706</v>
      </c>
      <c r="D22" s="39">
        <v>0.05425925925925926</v>
      </c>
      <c r="E22" s="39">
        <f t="shared" si="0"/>
        <v>0.007430555555555551</v>
      </c>
      <c r="F22" s="40">
        <v>3</v>
      </c>
      <c r="G22" s="14"/>
      <c r="H22" s="14"/>
      <c r="I22" s="14"/>
      <c r="J22" s="14"/>
      <c r="K22" s="14"/>
      <c r="L22" s="14"/>
      <c r="M22" s="14"/>
      <c r="N22" s="11"/>
      <c r="O22" s="11">
        <v>0</v>
      </c>
      <c r="P22" s="12"/>
      <c r="Q22" s="13">
        <f t="shared" si="1"/>
        <v>0.007430555555555551</v>
      </c>
      <c r="R22" s="4">
        <v>6</v>
      </c>
    </row>
    <row r="23" spans="1:18" ht="16.5" customHeight="1">
      <c r="A23" s="10">
        <v>7</v>
      </c>
      <c r="B23" s="57" t="s">
        <v>46</v>
      </c>
      <c r="C23" s="41">
        <v>0.06143518518518518</v>
      </c>
      <c r="D23" s="39">
        <v>0.0720486111111111</v>
      </c>
      <c r="E23" s="39">
        <f t="shared" si="0"/>
        <v>0.010613425925925922</v>
      </c>
      <c r="F23" s="40">
        <v>4</v>
      </c>
      <c r="G23" s="14"/>
      <c r="H23" s="14"/>
      <c r="I23" s="14"/>
      <c r="J23" s="14"/>
      <c r="K23" s="14"/>
      <c r="L23" s="14"/>
      <c r="M23" s="14"/>
      <c r="N23" s="11"/>
      <c r="O23" s="11">
        <v>0</v>
      </c>
      <c r="P23" s="12">
        <v>0.0015277777777777779</v>
      </c>
      <c r="Q23" s="13">
        <f t="shared" si="1"/>
        <v>0.009085648148148145</v>
      </c>
      <c r="R23" s="4">
        <v>7</v>
      </c>
    </row>
    <row r="24" spans="1:18" ht="16.5" customHeight="1">
      <c r="A24" s="10">
        <v>8</v>
      </c>
      <c r="B24" s="57" t="s">
        <v>89</v>
      </c>
      <c r="C24" s="41">
        <v>0.09000000000000001</v>
      </c>
      <c r="D24" s="39">
        <v>0.09959490740740741</v>
      </c>
      <c r="E24" s="39">
        <f t="shared" si="0"/>
        <v>0.0095949074074074</v>
      </c>
      <c r="F24" s="40" t="s">
        <v>90</v>
      </c>
      <c r="G24" s="14"/>
      <c r="H24" s="14"/>
      <c r="I24" s="14"/>
      <c r="J24" s="14"/>
      <c r="K24" s="14"/>
      <c r="L24" s="14"/>
      <c r="M24" s="14"/>
      <c r="N24" s="11">
        <v>0</v>
      </c>
      <c r="O24" s="11">
        <v>0</v>
      </c>
      <c r="P24" s="12"/>
      <c r="Q24" s="13">
        <f t="shared" si="1"/>
        <v>0.0095949074074074</v>
      </c>
      <c r="R24" s="4">
        <v>8</v>
      </c>
    </row>
    <row r="25" spans="1:18" s="30" customFormat="1" ht="29.25" customHeight="1">
      <c r="A25" s="27"/>
      <c r="B25" s="28" t="s">
        <v>26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8"/>
      <c r="R25" s="29"/>
    </row>
    <row r="27" spans="1:18" ht="18.75">
      <c r="A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8"/>
      <c r="R27" s="9"/>
    </row>
    <row r="28" spans="1:18" ht="18.75">
      <c r="A28" s="5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8"/>
      <c r="R28" s="9"/>
    </row>
    <row r="29" spans="1:18" ht="18.75">
      <c r="A29" s="5"/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8"/>
      <c r="R29" s="9"/>
    </row>
    <row r="30" spans="1:18" ht="12.75">
      <c r="A30" s="1"/>
      <c r="B30" s="2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  <c r="R30" s="1"/>
    </row>
    <row r="31" spans="1:18" ht="12.75">
      <c r="A31" s="1"/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1"/>
    </row>
    <row r="32" spans="1:18" ht="31.5" customHeight="1">
      <c r="A32" s="1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</row>
  </sheetData>
  <sheetProtection/>
  <mergeCells count="12">
    <mergeCell ref="G13:M15"/>
    <mergeCell ref="N13:N16"/>
    <mergeCell ref="O13:O16"/>
    <mergeCell ref="P13:P16"/>
    <mergeCell ref="Q13:Q16"/>
    <mergeCell ref="R13:R16"/>
    <mergeCell ref="A13:A16"/>
    <mergeCell ref="B13:B16"/>
    <mergeCell ref="C13:C16"/>
    <mergeCell ref="D13:D16"/>
    <mergeCell ref="E13:E16"/>
    <mergeCell ref="F13:F16"/>
  </mergeCells>
  <printOptions/>
  <pageMargins left="0.3937007874015748" right="0.2362204724409449" top="0.3937007874015748" bottom="0.1968503937007874" header="0.4330708661417323" footer="0.5118110236220472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Normal="91" zoomScaleSheetLayoutView="100" zoomScalePageLayoutView="0" workbookViewId="0" topLeftCell="A13">
      <selection activeCell="P36" sqref="P36"/>
    </sheetView>
  </sheetViews>
  <sheetFormatPr defaultColWidth="9.00390625" defaultRowHeight="12.75"/>
  <cols>
    <col min="1" max="1" width="4.125" style="0" customWidth="1"/>
    <col min="2" max="2" width="36.625" style="26" customWidth="1"/>
    <col min="3" max="4" width="10.125" style="0" customWidth="1"/>
    <col min="5" max="5" width="14.75390625" style="0" customWidth="1"/>
    <col min="6" max="6" width="8.25390625" style="0" customWidth="1"/>
    <col min="7" max="7" width="4.00390625" style="0" customWidth="1"/>
    <col min="8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9.75390625" style="0" hidden="1" customWidth="1"/>
    <col min="15" max="15" width="12.00390625" style="0" customWidth="1"/>
    <col min="16" max="16" width="10.00390625" style="0" customWidth="1"/>
    <col min="17" max="17" width="9.75390625" style="0" customWidth="1"/>
    <col min="18" max="18" width="5.00390625" style="0" customWidth="1"/>
  </cols>
  <sheetData>
    <row r="1" s="17" customFormat="1" ht="12.75">
      <c r="B1" s="24"/>
    </row>
    <row r="2" s="17" customFormat="1" ht="12.75">
      <c r="B2" s="24"/>
    </row>
    <row r="3" s="17" customFormat="1" ht="12.75">
      <c r="B3" s="24"/>
    </row>
    <row r="4" s="17" customFormat="1" ht="12.75">
      <c r="B4" s="24"/>
    </row>
    <row r="5" s="17" customFormat="1" ht="12.75">
      <c r="B5" s="24"/>
    </row>
    <row r="6" s="17" customFormat="1" ht="12.75">
      <c r="B6" s="24"/>
    </row>
    <row r="7" s="17" customFormat="1" ht="12.75">
      <c r="B7" s="24"/>
    </row>
    <row r="8" s="17" customFormat="1" ht="12.75">
      <c r="B8" s="24"/>
    </row>
    <row r="9" s="17" customFormat="1" ht="12.75">
      <c r="B9" s="24"/>
    </row>
    <row r="10" spans="1:18" s="17" customFormat="1" ht="14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20"/>
    </row>
    <row r="11" spans="1:18" s="17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20"/>
    </row>
    <row r="12" spans="1:17" s="17" customFormat="1" ht="29.25" customHeight="1">
      <c r="A12" s="21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21" t="s">
        <v>8</v>
      </c>
      <c r="Q12" s="22"/>
    </row>
    <row r="13" spans="1:18" s="17" customFormat="1" ht="12.75" customHeight="1">
      <c r="A13" s="59" t="s">
        <v>15</v>
      </c>
      <c r="B13" s="62" t="s">
        <v>21</v>
      </c>
      <c r="C13" s="59" t="s">
        <v>2</v>
      </c>
      <c r="D13" s="59" t="s">
        <v>3</v>
      </c>
      <c r="E13" s="59" t="s">
        <v>9</v>
      </c>
      <c r="F13" s="59" t="s">
        <v>20</v>
      </c>
      <c r="G13" s="68" t="s">
        <v>7</v>
      </c>
      <c r="H13" s="69"/>
      <c r="I13" s="69"/>
      <c r="J13" s="69"/>
      <c r="K13" s="69"/>
      <c r="L13" s="69"/>
      <c r="M13" s="69"/>
      <c r="N13" s="59" t="s">
        <v>5</v>
      </c>
      <c r="O13" s="59" t="s">
        <v>4</v>
      </c>
      <c r="P13" s="59" t="s">
        <v>5</v>
      </c>
      <c r="Q13" s="59" t="s">
        <v>6</v>
      </c>
      <c r="R13" s="59" t="s">
        <v>0</v>
      </c>
    </row>
    <row r="14" spans="1:18" s="17" customFormat="1" ht="3.75" customHeight="1">
      <c r="A14" s="60"/>
      <c r="B14" s="63"/>
      <c r="C14" s="65"/>
      <c r="D14" s="65"/>
      <c r="E14" s="65"/>
      <c r="F14" s="66"/>
      <c r="G14" s="70"/>
      <c r="H14" s="71"/>
      <c r="I14" s="71"/>
      <c r="J14" s="71"/>
      <c r="K14" s="71"/>
      <c r="L14" s="71"/>
      <c r="M14" s="71"/>
      <c r="N14" s="65"/>
      <c r="O14" s="65"/>
      <c r="P14" s="74"/>
      <c r="Q14" s="75"/>
      <c r="R14" s="75"/>
    </row>
    <row r="15" spans="1:18" s="17" customFormat="1" ht="17.25" customHeight="1" hidden="1">
      <c r="A15" s="61"/>
      <c r="B15" s="64"/>
      <c r="C15" s="65"/>
      <c r="D15" s="65"/>
      <c r="E15" s="65"/>
      <c r="F15" s="66"/>
      <c r="G15" s="72"/>
      <c r="H15" s="73"/>
      <c r="I15" s="73"/>
      <c r="J15" s="73"/>
      <c r="K15" s="73"/>
      <c r="L15" s="73"/>
      <c r="M15" s="73"/>
      <c r="N15" s="65"/>
      <c r="O15" s="65"/>
      <c r="P15" s="74"/>
      <c r="Q15" s="64"/>
      <c r="R15" s="64"/>
    </row>
    <row r="16" spans="1:18" s="17" customFormat="1" ht="33" customHeight="1">
      <c r="A16" s="94"/>
      <c r="B16" s="95"/>
      <c r="C16" s="96"/>
      <c r="D16" s="96"/>
      <c r="E16" s="96"/>
      <c r="F16" s="67"/>
      <c r="G16" s="15">
        <v>1</v>
      </c>
      <c r="H16" s="15">
        <v>2</v>
      </c>
      <c r="I16" s="15">
        <v>3</v>
      </c>
      <c r="J16" s="15">
        <v>4</v>
      </c>
      <c r="K16" s="15">
        <v>5</v>
      </c>
      <c r="L16" s="15">
        <v>6</v>
      </c>
      <c r="M16" s="15">
        <v>7</v>
      </c>
      <c r="N16" s="96"/>
      <c r="O16" s="96"/>
      <c r="P16" s="97"/>
      <c r="Q16" s="95"/>
      <c r="R16" s="95"/>
    </row>
    <row r="17" spans="1:18" ht="16.5" customHeight="1">
      <c r="A17" s="10">
        <v>1</v>
      </c>
      <c r="B17" s="57" t="s">
        <v>58</v>
      </c>
      <c r="C17" s="41">
        <v>0.05458333333333334</v>
      </c>
      <c r="D17" s="41">
        <v>0.057824074074074076</v>
      </c>
      <c r="E17" s="39">
        <f aca="true" t="shared" si="0" ref="E17:E43">D17-C17</f>
        <v>0.0032407407407407385</v>
      </c>
      <c r="F17" s="40">
        <v>4</v>
      </c>
      <c r="G17" s="14"/>
      <c r="H17" s="14"/>
      <c r="I17" s="14"/>
      <c r="J17" s="14"/>
      <c r="K17" s="14"/>
      <c r="L17" s="14"/>
      <c r="M17" s="14"/>
      <c r="N17" s="11"/>
      <c r="O17" s="11">
        <v>0</v>
      </c>
      <c r="P17" s="12"/>
      <c r="Q17" s="13">
        <f aca="true" t="shared" si="1" ref="Q17:Q43">E17+O17-P17</f>
        <v>0.0032407407407407385</v>
      </c>
      <c r="R17" s="16">
        <v>1</v>
      </c>
    </row>
    <row r="18" spans="1:18" ht="16.5" customHeight="1">
      <c r="A18" s="10">
        <v>2</v>
      </c>
      <c r="B18" s="57" t="s">
        <v>86</v>
      </c>
      <c r="C18" s="41">
        <v>0.08846064814814815</v>
      </c>
      <c r="D18" s="41">
        <v>0.09266203703703703</v>
      </c>
      <c r="E18" s="39">
        <f t="shared" si="0"/>
        <v>0.0042013888888888795</v>
      </c>
      <c r="F18" s="40" t="s">
        <v>90</v>
      </c>
      <c r="G18" s="14"/>
      <c r="H18" s="14"/>
      <c r="I18" s="14"/>
      <c r="J18" s="14"/>
      <c r="K18" s="14"/>
      <c r="L18" s="14"/>
      <c r="M18" s="14"/>
      <c r="N18" s="11"/>
      <c r="O18" s="11">
        <v>0</v>
      </c>
      <c r="P18" s="12">
        <v>0.0006944444444444445</v>
      </c>
      <c r="Q18" s="13">
        <f t="shared" si="1"/>
        <v>0.003506944444444435</v>
      </c>
      <c r="R18" s="16">
        <v>2</v>
      </c>
    </row>
    <row r="19" spans="1:18" ht="16.5" customHeight="1">
      <c r="A19" s="10">
        <v>3</v>
      </c>
      <c r="B19" s="57" t="s">
        <v>41</v>
      </c>
      <c r="C19" s="41">
        <v>0.027233796296296298</v>
      </c>
      <c r="D19" s="41">
        <v>0.031875</v>
      </c>
      <c r="E19" s="39">
        <f t="shared" si="0"/>
        <v>0.004641203703703703</v>
      </c>
      <c r="F19" s="40">
        <v>1</v>
      </c>
      <c r="G19" s="14"/>
      <c r="H19" s="14"/>
      <c r="I19" s="14"/>
      <c r="J19" s="14"/>
      <c r="K19" s="14"/>
      <c r="L19" s="14"/>
      <c r="M19" s="14"/>
      <c r="N19" s="11"/>
      <c r="O19" s="11">
        <v>0</v>
      </c>
      <c r="P19" s="12"/>
      <c r="Q19" s="13">
        <f t="shared" si="1"/>
        <v>0.004641203703703703</v>
      </c>
      <c r="R19" s="16">
        <v>3</v>
      </c>
    </row>
    <row r="20" spans="1:18" ht="16.5" customHeight="1">
      <c r="A20" s="10">
        <v>4</v>
      </c>
      <c r="B20" s="57" t="s">
        <v>53</v>
      </c>
      <c r="C20" s="41">
        <v>0.03953703703703703</v>
      </c>
      <c r="D20" s="41">
        <v>0.04439814814814815</v>
      </c>
      <c r="E20" s="39">
        <f t="shared" si="0"/>
        <v>0.004861111111111122</v>
      </c>
      <c r="F20" s="40">
        <v>3</v>
      </c>
      <c r="G20" s="14"/>
      <c r="H20" s="14"/>
      <c r="I20" s="14"/>
      <c r="J20" s="14"/>
      <c r="K20" s="14"/>
      <c r="L20" s="14"/>
      <c r="M20" s="14"/>
      <c r="N20" s="11"/>
      <c r="O20" s="11">
        <v>0</v>
      </c>
      <c r="P20" s="12"/>
      <c r="Q20" s="13">
        <f t="shared" si="1"/>
        <v>0.004861111111111122</v>
      </c>
      <c r="R20" s="4">
        <v>4</v>
      </c>
    </row>
    <row r="21" spans="1:18" ht="16.5" customHeight="1">
      <c r="A21" s="10">
        <v>5</v>
      </c>
      <c r="B21" s="57" t="s">
        <v>65</v>
      </c>
      <c r="C21" s="41">
        <v>0</v>
      </c>
      <c r="D21" s="41">
        <v>0.004907407407407407</v>
      </c>
      <c r="E21" s="39">
        <f t="shared" si="0"/>
        <v>0.004907407407407407</v>
      </c>
      <c r="F21" s="40">
        <v>7</v>
      </c>
      <c r="G21" s="14"/>
      <c r="H21" s="14"/>
      <c r="I21" s="14"/>
      <c r="J21" s="14"/>
      <c r="K21" s="14"/>
      <c r="L21" s="14"/>
      <c r="M21" s="14"/>
      <c r="N21" s="11"/>
      <c r="O21" s="11">
        <v>0</v>
      </c>
      <c r="P21" s="12"/>
      <c r="Q21" s="13">
        <f t="shared" si="1"/>
        <v>0.004907407407407407</v>
      </c>
      <c r="R21" s="4">
        <v>5</v>
      </c>
    </row>
    <row r="22" spans="1:18" ht="16.5" customHeight="1">
      <c r="A22" s="10">
        <v>6</v>
      </c>
      <c r="B22" s="57" t="s">
        <v>27</v>
      </c>
      <c r="C22" s="42">
        <v>0.04217592592592592</v>
      </c>
      <c r="D22" s="41">
        <v>0.047094907407407405</v>
      </c>
      <c r="E22" s="39">
        <f t="shared" si="0"/>
        <v>0.0049189814814814825</v>
      </c>
      <c r="F22" s="40">
        <v>3</v>
      </c>
      <c r="G22" s="14"/>
      <c r="H22" s="14"/>
      <c r="I22" s="14"/>
      <c r="J22" s="14"/>
      <c r="K22" s="14"/>
      <c r="L22" s="14"/>
      <c r="M22" s="14"/>
      <c r="N22" s="11"/>
      <c r="O22" s="11">
        <v>0</v>
      </c>
      <c r="P22" s="12"/>
      <c r="Q22" s="13">
        <f t="shared" si="1"/>
        <v>0.0049189814814814825</v>
      </c>
      <c r="R22" s="4">
        <v>6</v>
      </c>
    </row>
    <row r="23" spans="1:18" ht="16.5" customHeight="1">
      <c r="A23" s="10">
        <v>7</v>
      </c>
      <c r="B23" s="57" t="s">
        <v>92</v>
      </c>
      <c r="C23" s="41">
        <v>0.034039351851851855</v>
      </c>
      <c r="D23" s="41">
        <v>0.039074074074074074</v>
      </c>
      <c r="E23" s="39">
        <f t="shared" si="0"/>
        <v>0.005034722222222218</v>
      </c>
      <c r="F23" s="40">
        <v>1</v>
      </c>
      <c r="G23" s="14"/>
      <c r="H23" s="14"/>
      <c r="I23" s="14"/>
      <c r="J23" s="14"/>
      <c r="K23" s="14"/>
      <c r="L23" s="14"/>
      <c r="M23" s="14"/>
      <c r="N23" s="11"/>
      <c r="O23" s="11">
        <v>0</v>
      </c>
      <c r="P23" s="12"/>
      <c r="Q23" s="13">
        <f t="shared" si="1"/>
        <v>0.005034722222222218</v>
      </c>
      <c r="R23" s="4">
        <v>7</v>
      </c>
    </row>
    <row r="24" spans="1:18" ht="16.5" customHeight="1">
      <c r="A24" s="10">
        <v>8</v>
      </c>
      <c r="B24" s="57" t="s">
        <v>47</v>
      </c>
      <c r="C24" s="42">
        <v>0.0284375</v>
      </c>
      <c r="D24" s="39">
        <v>0.03373842592592593</v>
      </c>
      <c r="E24" s="39">
        <f t="shared" si="0"/>
        <v>0.005300925925925928</v>
      </c>
      <c r="F24" s="40">
        <v>1</v>
      </c>
      <c r="G24" s="14"/>
      <c r="H24" s="14"/>
      <c r="I24" s="14"/>
      <c r="J24" s="14"/>
      <c r="K24" s="14"/>
      <c r="L24" s="14"/>
      <c r="M24" s="14"/>
      <c r="N24" s="11"/>
      <c r="O24" s="11">
        <v>0</v>
      </c>
      <c r="P24" s="12"/>
      <c r="Q24" s="13">
        <f t="shared" si="1"/>
        <v>0.005300925925925928</v>
      </c>
      <c r="R24" s="4">
        <v>8</v>
      </c>
    </row>
    <row r="25" spans="1:18" ht="16.5" customHeight="1">
      <c r="A25" s="10">
        <v>9</v>
      </c>
      <c r="B25" s="57" t="s">
        <v>77</v>
      </c>
      <c r="C25" s="41">
        <v>0.021805555555555554</v>
      </c>
      <c r="D25" s="39">
        <v>0.027511574074074074</v>
      </c>
      <c r="E25" s="39">
        <f t="shared" si="0"/>
        <v>0.00570601851851852</v>
      </c>
      <c r="F25" s="40">
        <v>5</v>
      </c>
      <c r="G25" s="14"/>
      <c r="H25" s="14"/>
      <c r="I25" s="14"/>
      <c r="J25" s="14"/>
      <c r="K25" s="14"/>
      <c r="L25" s="14"/>
      <c r="M25" s="14"/>
      <c r="N25" s="11"/>
      <c r="O25" s="11">
        <v>0</v>
      </c>
      <c r="P25" s="12">
        <v>0.00034722222222222224</v>
      </c>
      <c r="Q25" s="13">
        <f t="shared" si="1"/>
        <v>0.005358796296296298</v>
      </c>
      <c r="R25" s="4">
        <v>9</v>
      </c>
    </row>
    <row r="26" spans="1:18" ht="16.5" customHeight="1">
      <c r="A26" s="10">
        <v>10</v>
      </c>
      <c r="B26" s="57" t="s">
        <v>78</v>
      </c>
      <c r="C26" s="41">
        <v>0.01650462962962963</v>
      </c>
      <c r="D26" s="41">
        <v>0.02202546296296296</v>
      </c>
      <c r="E26" s="39">
        <f t="shared" si="0"/>
        <v>0.005520833333333329</v>
      </c>
      <c r="F26" s="40">
        <v>5</v>
      </c>
      <c r="G26" s="14"/>
      <c r="H26" s="14"/>
      <c r="I26" s="14"/>
      <c r="J26" s="14"/>
      <c r="K26" s="14"/>
      <c r="L26" s="14"/>
      <c r="M26" s="14"/>
      <c r="N26" s="11"/>
      <c r="O26" s="11">
        <v>0</v>
      </c>
      <c r="P26" s="12"/>
      <c r="Q26" s="13">
        <f t="shared" si="1"/>
        <v>0.005520833333333329</v>
      </c>
      <c r="R26" s="4">
        <v>10</v>
      </c>
    </row>
    <row r="27" spans="1:18" ht="16.5" customHeight="1">
      <c r="A27" s="10">
        <v>11</v>
      </c>
      <c r="B27" s="57" t="s">
        <v>42</v>
      </c>
      <c r="C27" s="41">
        <v>0.07459490740740742</v>
      </c>
      <c r="D27" s="39">
        <v>0.08097222222222222</v>
      </c>
      <c r="E27" s="39">
        <f t="shared" si="0"/>
        <v>0.006377314814814808</v>
      </c>
      <c r="F27" s="40" t="s">
        <v>73</v>
      </c>
      <c r="G27" s="14"/>
      <c r="H27" s="14"/>
      <c r="I27" s="14"/>
      <c r="J27" s="14"/>
      <c r="K27" s="14"/>
      <c r="L27" s="14"/>
      <c r="M27" s="14"/>
      <c r="N27" s="11"/>
      <c r="O27" s="11">
        <v>0</v>
      </c>
      <c r="P27" s="12">
        <v>0.0006944444444444445</v>
      </c>
      <c r="Q27" s="13">
        <f t="shared" si="1"/>
        <v>0.005682870370370363</v>
      </c>
      <c r="R27" s="4">
        <v>11</v>
      </c>
    </row>
    <row r="28" spans="1:18" ht="16.5" customHeight="1">
      <c r="A28" s="10">
        <v>12</v>
      </c>
      <c r="B28" s="57" t="s">
        <v>44</v>
      </c>
      <c r="C28" s="42">
        <v>0.05958333333333333</v>
      </c>
      <c r="D28" s="41">
        <v>0.06835648148148148</v>
      </c>
      <c r="E28" s="39">
        <f t="shared" si="0"/>
        <v>0.008773148148148148</v>
      </c>
      <c r="F28" s="40">
        <v>4</v>
      </c>
      <c r="G28" s="14"/>
      <c r="H28" s="14"/>
      <c r="I28" s="14"/>
      <c r="J28" s="14"/>
      <c r="K28" s="14"/>
      <c r="L28" s="14"/>
      <c r="M28" s="14"/>
      <c r="N28" s="11">
        <v>0</v>
      </c>
      <c r="O28" s="11">
        <v>0</v>
      </c>
      <c r="P28" s="12">
        <v>0.0027546296296296294</v>
      </c>
      <c r="Q28" s="13">
        <f t="shared" si="1"/>
        <v>0.0060185185185185185</v>
      </c>
      <c r="R28" s="4">
        <v>12</v>
      </c>
    </row>
    <row r="29" spans="1:18" ht="16.5" customHeight="1">
      <c r="A29" s="10">
        <v>13</v>
      </c>
      <c r="B29" s="57" t="s">
        <v>48</v>
      </c>
      <c r="C29" s="41">
        <v>0.0321875</v>
      </c>
      <c r="D29" s="39">
        <v>0.03826388888888889</v>
      </c>
      <c r="E29" s="39">
        <f t="shared" si="0"/>
        <v>0.006076388888888888</v>
      </c>
      <c r="F29" s="40">
        <v>1</v>
      </c>
      <c r="G29" s="14"/>
      <c r="H29" s="14"/>
      <c r="I29" s="14"/>
      <c r="J29" s="14"/>
      <c r="K29" s="14"/>
      <c r="L29" s="14"/>
      <c r="M29" s="14"/>
      <c r="N29" s="11"/>
      <c r="O29" s="11">
        <v>0</v>
      </c>
      <c r="P29" s="12"/>
      <c r="Q29" s="13">
        <f t="shared" si="1"/>
        <v>0.006076388888888888</v>
      </c>
      <c r="R29" s="4">
        <v>13</v>
      </c>
    </row>
    <row r="30" spans="1:18" ht="16.5" customHeight="1">
      <c r="A30" s="10">
        <v>14</v>
      </c>
      <c r="B30" s="57" t="s">
        <v>76</v>
      </c>
      <c r="C30" s="41">
        <v>0.019363425925925926</v>
      </c>
      <c r="D30" s="39">
        <v>0.025520833333333336</v>
      </c>
      <c r="E30" s="39">
        <f t="shared" si="0"/>
        <v>0.00615740740740741</v>
      </c>
      <c r="F30" s="40">
        <v>5</v>
      </c>
      <c r="G30" s="14"/>
      <c r="H30" s="14"/>
      <c r="I30" s="14"/>
      <c r="J30" s="14"/>
      <c r="K30" s="14"/>
      <c r="L30" s="14"/>
      <c r="M30" s="14"/>
      <c r="N30" s="11"/>
      <c r="O30" s="11">
        <v>0</v>
      </c>
      <c r="P30" s="12"/>
      <c r="Q30" s="13">
        <f t="shared" si="1"/>
        <v>0.00615740740740741</v>
      </c>
      <c r="R30" s="4">
        <v>14</v>
      </c>
    </row>
    <row r="31" spans="1:18" ht="16.5" customHeight="1">
      <c r="A31" s="10">
        <v>15</v>
      </c>
      <c r="B31" s="57" t="s">
        <v>87</v>
      </c>
      <c r="C31" s="41">
        <v>0.09289351851851851</v>
      </c>
      <c r="D31" s="39">
        <v>0.10041666666666667</v>
      </c>
      <c r="E31" s="39">
        <f t="shared" si="0"/>
        <v>0.007523148148148154</v>
      </c>
      <c r="F31" s="40" t="s">
        <v>90</v>
      </c>
      <c r="G31" s="14"/>
      <c r="H31" s="14"/>
      <c r="I31" s="14"/>
      <c r="J31" s="14"/>
      <c r="K31" s="14"/>
      <c r="L31" s="14"/>
      <c r="M31" s="14"/>
      <c r="N31" s="11"/>
      <c r="O31" s="11">
        <v>0</v>
      </c>
      <c r="P31" s="12">
        <v>0.0013425925925925925</v>
      </c>
      <c r="Q31" s="13">
        <f t="shared" si="1"/>
        <v>0.0061805555555555615</v>
      </c>
      <c r="R31" s="4">
        <v>15</v>
      </c>
    </row>
    <row r="32" spans="1:18" ht="16.5" customHeight="1">
      <c r="A32" s="10">
        <v>16</v>
      </c>
      <c r="B32" s="57" t="s">
        <v>64</v>
      </c>
      <c r="C32" s="42">
        <v>0.009247685185185185</v>
      </c>
      <c r="D32" s="39">
        <v>0.015532407407407406</v>
      </c>
      <c r="E32" s="39">
        <f t="shared" si="0"/>
        <v>0.006284722222222221</v>
      </c>
      <c r="F32" s="40">
        <v>7</v>
      </c>
      <c r="G32" s="14"/>
      <c r="H32" s="14"/>
      <c r="I32" s="14"/>
      <c r="J32" s="14"/>
      <c r="K32" s="14"/>
      <c r="L32" s="14"/>
      <c r="M32" s="14"/>
      <c r="N32" s="11"/>
      <c r="O32" s="11">
        <v>0</v>
      </c>
      <c r="P32" s="12"/>
      <c r="Q32" s="13">
        <f t="shared" si="1"/>
        <v>0.006284722222222221</v>
      </c>
      <c r="R32" s="4">
        <v>16</v>
      </c>
    </row>
    <row r="33" spans="1:18" ht="16.5" customHeight="1">
      <c r="A33" s="10">
        <v>17</v>
      </c>
      <c r="B33" s="57" t="s">
        <v>84</v>
      </c>
      <c r="C33" s="41">
        <v>0.012685185185185183</v>
      </c>
      <c r="D33" s="39">
        <v>0.019085648148148147</v>
      </c>
      <c r="E33" s="39">
        <f t="shared" si="0"/>
        <v>0.006400462962962964</v>
      </c>
      <c r="F33" s="40">
        <v>5</v>
      </c>
      <c r="G33" s="14"/>
      <c r="H33" s="14"/>
      <c r="I33" s="14"/>
      <c r="J33" s="14"/>
      <c r="K33" s="14"/>
      <c r="L33" s="14"/>
      <c r="M33" s="14"/>
      <c r="N33" s="11"/>
      <c r="O33" s="11">
        <v>0</v>
      </c>
      <c r="P33" s="12"/>
      <c r="Q33" s="13">
        <f t="shared" si="1"/>
        <v>0.006400462962962964</v>
      </c>
      <c r="R33" s="4">
        <v>17</v>
      </c>
    </row>
    <row r="34" spans="1:18" ht="16.5" customHeight="1">
      <c r="A34" s="10">
        <v>18</v>
      </c>
      <c r="B34" s="57" t="s">
        <v>35</v>
      </c>
      <c r="C34" s="41">
        <v>0.0011342592592592591</v>
      </c>
      <c r="D34" s="41">
        <v>0.007581018518518518</v>
      </c>
      <c r="E34" s="39">
        <f t="shared" si="0"/>
        <v>0.006446759259259259</v>
      </c>
      <c r="F34" s="40">
        <v>7</v>
      </c>
      <c r="G34" s="14"/>
      <c r="H34" s="14"/>
      <c r="I34" s="14"/>
      <c r="J34" s="14"/>
      <c r="K34" s="14"/>
      <c r="L34" s="14"/>
      <c r="M34" s="14"/>
      <c r="N34" s="11"/>
      <c r="O34" s="11">
        <v>0</v>
      </c>
      <c r="P34" s="12"/>
      <c r="Q34" s="13">
        <f t="shared" si="1"/>
        <v>0.006446759259259259</v>
      </c>
      <c r="R34" s="4">
        <v>18</v>
      </c>
    </row>
    <row r="35" spans="1:18" ht="16.5" customHeight="1">
      <c r="A35" s="10">
        <v>19</v>
      </c>
      <c r="B35" s="57" t="s">
        <v>70</v>
      </c>
      <c r="C35" s="41">
        <v>0.08130787037037036</v>
      </c>
      <c r="D35" s="39">
        <v>0.08966435185185186</v>
      </c>
      <c r="E35" s="39">
        <f t="shared" si="0"/>
        <v>0.008356481481481493</v>
      </c>
      <c r="F35" s="40" t="s">
        <v>73</v>
      </c>
      <c r="G35" s="14"/>
      <c r="H35" s="14"/>
      <c r="I35" s="14"/>
      <c r="J35" s="14"/>
      <c r="K35" s="14"/>
      <c r="L35" s="14"/>
      <c r="M35" s="14"/>
      <c r="N35" s="11"/>
      <c r="O35" s="11">
        <v>0</v>
      </c>
      <c r="P35" s="12">
        <v>0.0018634259259259261</v>
      </c>
      <c r="Q35" s="13">
        <f t="shared" si="1"/>
        <v>0.006493055555555566</v>
      </c>
      <c r="R35" s="4">
        <v>19</v>
      </c>
    </row>
    <row r="36" spans="1:18" ht="16.5" customHeight="1">
      <c r="A36" s="10">
        <v>20</v>
      </c>
      <c r="B36" s="57" t="s">
        <v>88</v>
      </c>
      <c r="C36" s="41">
        <v>0.0945138888888889</v>
      </c>
      <c r="D36" s="39">
        <v>0.1024074074074074</v>
      </c>
      <c r="E36" s="39">
        <f t="shared" si="0"/>
        <v>0.007893518518518508</v>
      </c>
      <c r="F36" s="40" t="s">
        <v>90</v>
      </c>
      <c r="G36" s="14"/>
      <c r="H36" s="14"/>
      <c r="I36" s="14"/>
      <c r="J36" s="14"/>
      <c r="K36" s="14"/>
      <c r="L36" s="14"/>
      <c r="M36" s="14"/>
      <c r="N36" s="11"/>
      <c r="O36" s="11">
        <v>0</v>
      </c>
      <c r="P36" s="12">
        <v>0.0013310185185185185</v>
      </c>
      <c r="Q36" s="13">
        <f t="shared" si="1"/>
        <v>0.006562499999999989</v>
      </c>
      <c r="R36" s="4">
        <v>20</v>
      </c>
    </row>
    <row r="37" spans="1:18" ht="16.5" customHeight="1">
      <c r="A37" s="10">
        <v>21</v>
      </c>
      <c r="B37" s="57" t="s">
        <v>33</v>
      </c>
      <c r="C37" s="41">
        <v>0.002511574074074074</v>
      </c>
      <c r="D37" s="39">
        <v>0.009085648148148148</v>
      </c>
      <c r="E37" s="39">
        <f t="shared" si="0"/>
        <v>0.006574074074074074</v>
      </c>
      <c r="F37" s="40">
        <v>7</v>
      </c>
      <c r="G37" s="14"/>
      <c r="H37" s="14"/>
      <c r="I37" s="14"/>
      <c r="J37" s="14"/>
      <c r="K37" s="14"/>
      <c r="L37" s="14"/>
      <c r="M37" s="14"/>
      <c r="N37" s="11"/>
      <c r="O37" s="11">
        <v>0</v>
      </c>
      <c r="P37" s="12"/>
      <c r="Q37" s="13">
        <f t="shared" si="1"/>
        <v>0.006574074074074074</v>
      </c>
      <c r="R37" s="4">
        <v>21</v>
      </c>
    </row>
    <row r="38" spans="1:18" ht="16.5" customHeight="1">
      <c r="A38" s="10">
        <v>22</v>
      </c>
      <c r="B38" s="57" t="s">
        <v>93</v>
      </c>
      <c r="C38" s="42">
        <v>0.06827546296296295</v>
      </c>
      <c r="D38" s="41">
        <v>0.07484953703703703</v>
      </c>
      <c r="E38" s="39">
        <f t="shared" si="0"/>
        <v>0.006574074074074079</v>
      </c>
      <c r="F38" s="40">
        <v>4</v>
      </c>
      <c r="G38" s="14"/>
      <c r="H38" s="14"/>
      <c r="I38" s="14"/>
      <c r="J38" s="14"/>
      <c r="K38" s="14"/>
      <c r="L38" s="14"/>
      <c r="M38" s="14"/>
      <c r="N38" s="11"/>
      <c r="O38" s="11">
        <v>0</v>
      </c>
      <c r="P38" s="12"/>
      <c r="Q38" s="13">
        <f t="shared" si="1"/>
        <v>0.006574074074074079</v>
      </c>
      <c r="R38" s="4">
        <v>22</v>
      </c>
    </row>
    <row r="39" spans="1:18" ht="16.5" customHeight="1">
      <c r="A39" s="10">
        <v>23</v>
      </c>
      <c r="B39" s="57" t="s">
        <v>32</v>
      </c>
      <c r="C39" s="42">
        <v>0.04421296296296296</v>
      </c>
      <c r="D39" s="39">
        <v>0.050798611111111114</v>
      </c>
      <c r="E39" s="39">
        <f t="shared" si="0"/>
        <v>0.006585648148148153</v>
      </c>
      <c r="F39" s="40">
        <v>3</v>
      </c>
      <c r="G39" s="14"/>
      <c r="H39" s="14"/>
      <c r="I39" s="14"/>
      <c r="J39" s="14"/>
      <c r="K39" s="14"/>
      <c r="L39" s="14"/>
      <c r="M39" s="14"/>
      <c r="N39" s="11">
        <v>0</v>
      </c>
      <c r="O39" s="11">
        <v>0</v>
      </c>
      <c r="P39" s="12"/>
      <c r="Q39" s="13">
        <f t="shared" si="1"/>
        <v>0.006585648148148153</v>
      </c>
      <c r="R39" s="4">
        <v>23</v>
      </c>
    </row>
    <row r="40" spans="1:18" ht="16.5" customHeight="1">
      <c r="A40" s="10">
        <v>24</v>
      </c>
      <c r="B40" s="57" t="s">
        <v>82</v>
      </c>
      <c r="C40" s="41">
        <v>0.07179398148148149</v>
      </c>
      <c r="D40" s="41">
        <v>0.07923611111111112</v>
      </c>
      <c r="E40" s="39">
        <f t="shared" si="0"/>
        <v>0.007442129629629632</v>
      </c>
      <c r="F40" s="40" t="s">
        <v>73</v>
      </c>
      <c r="G40" s="14"/>
      <c r="H40" s="14"/>
      <c r="I40" s="14"/>
      <c r="J40" s="14"/>
      <c r="K40" s="14"/>
      <c r="L40" s="14"/>
      <c r="M40" s="14"/>
      <c r="N40" s="11"/>
      <c r="O40" s="11">
        <v>0</v>
      </c>
      <c r="P40" s="12"/>
      <c r="Q40" s="13">
        <f t="shared" si="1"/>
        <v>0.007442129629629632</v>
      </c>
      <c r="R40" s="4">
        <v>24</v>
      </c>
    </row>
    <row r="41" spans="1:18" ht="16.5" customHeight="1">
      <c r="A41" s="10">
        <v>25</v>
      </c>
      <c r="B41" s="57" t="s">
        <v>91</v>
      </c>
      <c r="C41" s="41">
        <v>0.10006944444444445</v>
      </c>
      <c r="D41" s="41">
        <v>0.1075462962962963</v>
      </c>
      <c r="E41" s="39">
        <f t="shared" si="0"/>
        <v>0.0074768518518518595</v>
      </c>
      <c r="F41" s="40" t="s">
        <v>90</v>
      </c>
      <c r="G41" s="14"/>
      <c r="H41" s="14"/>
      <c r="I41" s="14"/>
      <c r="J41" s="14"/>
      <c r="K41" s="14"/>
      <c r="L41" s="14"/>
      <c r="M41" s="14"/>
      <c r="N41" s="11"/>
      <c r="O41" s="11">
        <v>0</v>
      </c>
      <c r="P41" s="12"/>
      <c r="Q41" s="13">
        <f t="shared" si="1"/>
        <v>0.0074768518518518595</v>
      </c>
      <c r="R41" s="4">
        <v>25</v>
      </c>
    </row>
    <row r="42" spans="1:18" ht="16.5" customHeight="1">
      <c r="A42" s="10">
        <v>26</v>
      </c>
      <c r="B42" s="57" t="s">
        <v>45</v>
      </c>
      <c r="C42" s="41">
        <v>0.05775462962962963</v>
      </c>
      <c r="D42" s="39">
        <v>0.06627314814814815</v>
      </c>
      <c r="E42" s="39">
        <f t="shared" si="0"/>
        <v>0.008518518518518522</v>
      </c>
      <c r="F42" s="40">
        <v>4</v>
      </c>
      <c r="G42" s="14"/>
      <c r="H42" s="14"/>
      <c r="I42" s="14"/>
      <c r="J42" s="14"/>
      <c r="K42" s="14"/>
      <c r="L42" s="14"/>
      <c r="M42" s="14"/>
      <c r="N42" s="11"/>
      <c r="O42" s="11">
        <v>0</v>
      </c>
      <c r="P42" s="12"/>
      <c r="Q42" s="13">
        <f t="shared" si="1"/>
        <v>0.008518518518518522</v>
      </c>
      <c r="R42" s="4">
        <v>26</v>
      </c>
    </row>
    <row r="43" spans="1:18" ht="16.5" customHeight="1">
      <c r="A43" s="10">
        <v>27</v>
      </c>
      <c r="B43" s="57" t="s">
        <v>71</v>
      </c>
      <c r="C43" s="41">
        <v>0.07902777777777777</v>
      </c>
      <c r="D43" s="39">
        <v>0.0890625</v>
      </c>
      <c r="E43" s="39">
        <f t="shared" si="0"/>
        <v>0.010034722222222237</v>
      </c>
      <c r="F43" s="40" t="s">
        <v>73</v>
      </c>
      <c r="G43" s="14"/>
      <c r="H43" s="14"/>
      <c r="I43" s="14"/>
      <c r="J43" s="14"/>
      <c r="K43" s="14"/>
      <c r="L43" s="14"/>
      <c r="M43" s="14"/>
      <c r="N43" s="11"/>
      <c r="O43" s="11">
        <v>0</v>
      </c>
      <c r="P43" s="12"/>
      <c r="Q43" s="13">
        <f t="shared" si="1"/>
        <v>0.010034722222222237</v>
      </c>
      <c r="R43" s="4">
        <v>27</v>
      </c>
    </row>
    <row r="44" spans="1:18" s="30" customFormat="1" ht="29.25" customHeight="1">
      <c r="A44" s="27"/>
      <c r="B44" s="28" t="s">
        <v>26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8"/>
      <c r="R44" s="29"/>
    </row>
    <row r="46" spans="1:18" ht="18.75">
      <c r="A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7"/>
      <c r="Q46" s="8"/>
      <c r="R46" s="9"/>
    </row>
    <row r="47" spans="1:18" ht="18.75">
      <c r="A47" s="5"/>
      <c r="B47" s="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7"/>
      <c r="Q47" s="8"/>
      <c r="R47" s="9"/>
    </row>
    <row r="48" spans="1:18" ht="18.75">
      <c r="A48" s="5"/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7"/>
      <c r="Q48" s="8"/>
      <c r="R48" s="9"/>
    </row>
    <row r="49" spans="1:18" ht="12.75">
      <c r="A49" s="1"/>
      <c r="B49" s="2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</row>
    <row r="50" spans="1:18" ht="12.75">
      <c r="A50" s="1"/>
      <c r="B50" s="2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</row>
    <row r="51" spans="1:18" ht="31.5" customHeight="1">
      <c r="A51" s="1"/>
      <c r="B51" s="2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</row>
  </sheetData>
  <sheetProtection/>
  <mergeCells count="12">
    <mergeCell ref="G13:M15"/>
    <mergeCell ref="N13:N16"/>
    <mergeCell ref="O13:O16"/>
    <mergeCell ref="P13:P16"/>
    <mergeCell ref="Q13:Q16"/>
    <mergeCell ref="R13:R16"/>
    <mergeCell ref="A13:A16"/>
    <mergeCell ref="B13:B16"/>
    <mergeCell ref="C13:C16"/>
    <mergeCell ref="D13:D16"/>
    <mergeCell ref="E13:E16"/>
    <mergeCell ref="F13:F16"/>
  </mergeCells>
  <printOptions/>
  <pageMargins left="0.3937007874015748" right="0.2362204724409449" top="0.3937007874015748" bottom="0.1968503937007874" header="0.4330708661417323" footer="0.5118110236220472"/>
  <pageSetup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Normal="91" zoomScaleSheetLayoutView="100" zoomScalePageLayoutView="0" workbookViewId="0" topLeftCell="A7">
      <selection activeCell="P27" sqref="P27"/>
    </sheetView>
  </sheetViews>
  <sheetFormatPr defaultColWidth="9.00390625" defaultRowHeight="12.75"/>
  <cols>
    <col min="1" max="1" width="4.125" style="0" customWidth="1"/>
    <col min="2" max="2" width="38.125" style="26" customWidth="1"/>
    <col min="3" max="4" width="10.125" style="0" customWidth="1"/>
    <col min="5" max="5" width="14.75390625" style="0" customWidth="1"/>
    <col min="6" max="6" width="8.25390625" style="0" customWidth="1"/>
    <col min="7" max="7" width="4.00390625" style="0" customWidth="1"/>
    <col min="8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9.75390625" style="0" hidden="1" customWidth="1"/>
    <col min="15" max="15" width="12.00390625" style="0" customWidth="1"/>
    <col min="16" max="16" width="10.00390625" style="0" customWidth="1"/>
    <col min="17" max="17" width="9.75390625" style="0" customWidth="1"/>
    <col min="18" max="18" width="8.125" style="0" customWidth="1"/>
  </cols>
  <sheetData>
    <row r="1" s="17" customFormat="1" ht="12.75">
      <c r="B1" s="24"/>
    </row>
    <row r="2" s="17" customFormat="1" ht="12.75">
      <c r="B2" s="24"/>
    </row>
    <row r="3" s="17" customFormat="1" ht="12.75">
      <c r="B3" s="24"/>
    </row>
    <row r="4" s="17" customFormat="1" ht="12.75">
      <c r="B4" s="24"/>
    </row>
    <row r="5" s="17" customFormat="1" ht="12.75">
      <c r="B5" s="24"/>
    </row>
    <row r="6" s="17" customFormat="1" ht="12.75">
      <c r="B6" s="24"/>
    </row>
    <row r="7" s="17" customFormat="1" ht="12.75">
      <c r="B7" s="24"/>
    </row>
    <row r="8" s="17" customFormat="1" ht="12.75">
      <c r="B8" s="24"/>
    </row>
    <row r="9" s="17" customFormat="1" ht="12.75">
      <c r="B9" s="24"/>
    </row>
    <row r="10" spans="1:18" s="17" customFormat="1" ht="14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20"/>
    </row>
    <row r="11" spans="1:18" s="17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20"/>
    </row>
    <row r="12" spans="1:17" s="17" customFormat="1" ht="29.25" customHeight="1">
      <c r="A12" s="21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21" t="s">
        <v>8</v>
      </c>
      <c r="Q12" s="22"/>
    </row>
    <row r="13" spans="1:18" s="17" customFormat="1" ht="12.75" customHeight="1">
      <c r="A13" s="59" t="s">
        <v>15</v>
      </c>
      <c r="B13" s="62" t="s">
        <v>21</v>
      </c>
      <c r="C13" s="59" t="s">
        <v>2</v>
      </c>
      <c r="D13" s="59" t="s">
        <v>3</v>
      </c>
      <c r="E13" s="59" t="s">
        <v>9</v>
      </c>
      <c r="F13" s="59" t="s">
        <v>20</v>
      </c>
      <c r="G13" s="68" t="s">
        <v>7</v>
      </c>
      <c r="H13" s="69"/>
      <c r="I13" s="69"/>
      <c r="J13" s="69"/>
      <c r="K13" s="69"/>
      <c r="L13" s="69"/>
      <c r="M13" s="69"/>
      <c r="N13" s="59" t="s">
        <v>5</v>
      </c>
      <c r="O13" s="59" t="s">
        <v>4</v>
      </c>
      <c r="P13" s="59" t="s">
        <v>5</v>
      </c>
      <c r="Q13" s="59" t="s">
        <v>6</v>
      </c>
      <c r="R13" s="59" t="s">
        <v>0</v>
      </c>
    </row>
    <row r="14" spans="1:18" s="17" customFormat="1" ht="3.75" customHeight="1">
      <c r="A14" s="60"/>
      <c r="B14" s="63"/>
      <c r="C14" s="65"/>
      <c r="D14" s="65"/>
      <c r="E14" s="65"/>
      <c r="F14" s="66"/>
      <c r="G14" s="70"/>
      <c r="H14" s="71"/>
      <c r="I14" s="71"/>
      <c r="J14" s="71"/>
      <c r="K14" s="71"/>
      <c r="L14" s="71"/>
      <c r="M14" s="71"/>
      <c r="N14" s="65"/>
      <c r="O14" s="65"/>
      <c r="P14" s="74"/>
      <c r="Q14" s="75"/>
      <c r="R14" s="75"/>
    </row>
    <row r="15" spans="1:18" s="17" customFormat="1" ht="17.25" customHeight="1" hidden="1">
      <c r="A15" s="61"/>
      <c r="B15" s="64"/>
      <c r="C15" s="65"/>
      <c r="D15" s="65"/>
      <c r="E15" s="65"/>
      <c r="F15" s="66"/>
      <c r="G15" s="72"/>
      <c r="H15" s="73"/>
      <c r="I15" s="73"/>
      <c r="J15" s="73"/>
      <c r="K15" s="73"/>
      <c r="L15" s="73"/>
      <c r="M15" s="73"/>
      <c r="N15" s="65"/>
      <c r="O15" s="65"/>
      <c r="P15" s="74"/>
      <c r="Q15" s="64"/>
      <c r="R15" s="64"/>
    </row>
    <row r="16" spans="1:18" s="17" customFormat="1" ht="33" customHeight="1">
      <c r="A16" s="94"/>
      <c r="B16" s="95"/>
      <c r="C16" s="96"/>
      <c r="D16" s="96"/>
      <c r="E16" s="96"/>
      <c r="F16" s="67"/>
      <c r="G16" s="15">
        <v>1</v>
      </c>
      <c r="H16" s="15">
        <v>2</v>
      </c>
      <c r="I16" s="15">
        <v>3</v>
      </c>
      <c r="J16" s="15">
        <v>4</v>
      </c>
      <c r="K16" s="15">
        <v>5</v>
      </c>
      <c r="L16" s="15">
        <v>6</v>
      </c>
      <c r="M16" s="15">
        <v>7</v>
      </c>
      <c r="N16" s="96"/>
      <c r="O16" s="96"/>
      <c r="P16" s="97"/>
      <c r="Q16" s="95"/>
      <c r="R16" s="95"/>
    </row>
    <row r="17" spans="1:18" ht="16.5" customHeight="1">
      <c r="A17" s="10">
        <v>1</v>
      </c>
      <c r="B17" s="57" t="s">
        <v>81</v>
      </c>
      <c r="C17" s="42">
        <v>0.03190972222222222</v>
      </c>
      <c r="D17" s="41">
        <v>0.03508101851851852</v>
      </c>
      <c r="E17" s="39">
        <f aca="true" t="shared" si="0" ref="E17:E37">D17-C17</f>
        <v>0.003171296296296297</v>
      </c>
      <c r="F17" s="40">
        <v>5</v>
      </c>
      <c r="G17" s="14"/>
      <c r="H17" s="14"/>
      <c r="I17" s="14"/>
      <c r="J17" s="14"/>
      <c r="K17" s="14"/>
      <c r="L17" s="14"/>
      <c r="M17" s="14"/>
      <c r="N17" s="11"/>
      <c r="O17" s="11">
        <v>0</v>
      </c>
      <c r="P17" s="12"/>
      <c r="Q17" s="13">
        <f aca="true" t="shared" si="1" ref="Q17:Q37">E17+O17-P17</f>
        <v>0.003171296296296297</v>
      </c>
      <c r="R17" s="16">
        <v>1</v>
      </c>
    </row>
    <row r="18" spans="1:18" ht="16.5" customHeight="1">
      <c r="A18" s="10">
        <v>2</v>
      </c>
      <c r="B18" s="57" t="s">
        <v>69</v>
      </c>
      <c r="C18" s="42">
        <v>0.018912037037037036</v>
      </c>
      <c r="D18" s="41">
        <v>0.02244212962962963</v>
      </c>
      <c r="E18" s="39">
        <f t="shared" si="0"/>
        <v>0.003530092592592595</v>
      </c>
      <c r="F18" s="40">
        <v>7</v>
      </c>
      <c r="G18" s="14"/>
      <c r="H18" s="14"/>
      <c r="I18" s="14"/>
      <c r="J18" s="14"/>
      <c r="K18" s="14"/>
      <c r="L18" s="14"/>
      <c r="M18" s="14"/>
      <c r="N18" s="11"/>
      <c r="O18" s="11">
        <v>0</v>
      </c>
      <c r="P18" s="12">
        <v>0.00023148148148148146</v>
      </c>
      <c r="Q18" s="13">
        <f t="shared" si="1"/>
        <v>0.0032986111111111137</v>
      </c>
      <c r="R18" s="16">
        <v>2</v>
      </c>
    </row>
    <row r="19" spans="1:18" ht="16.5" customHeight="1">
      <c r="A19" s="10">
        <v>3</v>
      </c>
      <c r="B19" s="57" t="s">
        <v>43</v>
      </c>
      <c r="C19" s="42">
        <v>0.022534722222222223</v>
      </c>
      <c r="D19" s="41">
        <v>0.026863425925925926</v>
      </c>
      <c r="E19" s="39">
        <f t="shared" si="0"/>
        <v>0.004328703703703703</v>
      </c>
      <c r="F19" s="40">
        <v>7</v>
      </c>
      <c r="G19" s="14"/>
      <c r="H19" s="14"/>
      <c r="I19" s="14"/>
      <c r="J19" s="14"/>
      <c r="K19" s="14"/>
      <c r="L19" s="14"/>
      <c r="M19" s="14"/>
      <c r="N19" s="11"/>
      <c r="O19" s="11">
        <v>0</v>
      </c>
      <c r="P19" s="12"/>
      <c r="Q19" s="13">
        <f t="shared" si="1"/>
        <v>0.004328703703703703</v>
      </c>
      <c r="R19" s="16">
        <v>3</v>
      </c>
    </row>
    <row r="20" spans="1:18" ht="16.5" customHeight="1">
      <c r="A20" s="10">
        <v>4</v>
      </c>
      <c r="B20" s="57" t="s">
        <v>67</v>
      </c>
      <c r="C20" s="42">
        <v>0.021261574074074075</v>
      </c>
      <c r="D20" s="41">
        <v>0.025729166666666664</v>
      </c>
      <c r="E20" s="39">
        <f t="shared" si="0"/>
        <v>0.004467592592592589</v>
      </c>
      <c r="F20" s="40">
        <v>7</v>
      </c>
      <c r="G20" s="14"/>
      <c r="H20" s="14"/>
      <c r="I20" s="14"/>
      <c r="J20" s="14"/>
      <c r="K20" s="14"/>
      <c r="L20" s="14"/>
      <c r="M20" s="14"/>
      <c r="N20" s="11"/>
      <c r="O20" s="11">
        <v>0</v>
      </c>
      <c r="P20" s="12"/>
      <c r="Q20" s="13">
        <f t="shared" si="1"/>
        <v>0.004467592592592589</v>
      </c>
      <c r="R20" s="4">
        <v>4</v>
      </c>
    </row>
    <row r="21" spans="1:18" ht="16.5" customHeight="1">
      <c r="A21" s="10">
        <v>5</v>
      </c>
      <c r="B21" s="57" t="s">
        <v>56</v>
      </c>
      <c r="C21" s="42">
        <v>0.0037037037037037034</v>
      </c>
      <c r="D21" s="41">
        <v>0.008252314814814815</v>
      </c>
      <c r="E21" s="39">
        <f t="shared" si="0"/>
        <v>0.004548611111111111</v>
      </c>
      <c r="F21" s="40">
        <v>3</v>
      </c>
      <c r="G21" s="14"/>
      <c r="H21" s="14"/>
      <c r="I21" s="14"/>
      <c r="J21" s="14"/>
      <c r="K21" s="14"/>
      <c r="L21" s="14"/>
      <c r="M21" s="14"/>
      <c r="N21" s="11"/>
      <c r="O21" s="11">
        <v>0</v>
      </c>
      <c r="P21" s="12"/>
      <c r="Q21" s="13">
        <f t="shared" si="1"/>
        <v>0.004548611111111111</v>
      </c>
      <c r="R21" s="4">
        <v>5</v>
      </c>
    </row>
    <row r="22" spans="1:18" ht="16.5" customHeight="1">
      <c r="A22" s="10">
        <v>6</v>
      </c>
      <c r="B22" s="57" t="s">
        <v>85</v>
      </c>
      <c r="C22" s="42">
        <v>0.032673611111111105</v>
      </c>
      <c r="D22" s="41">
        <v>0.037245370370370366</v>
      </c>
      <c r="E22" s="39">
        <f t="shared" si="0"/>
        <v>0.0045717592592592615</v>
      </c>
      <c r="F22" s="40">
        <v>5</v>
      </c>
      <c r="G22" s="14"/>
      <c r="H22" s="14"/>
      <c r="I22" s="14"/>
      <c r="J22" s="14"/>
      <c r="K22" s="14"/>
      <c r="L22" s="14"/>
      <c r="M22" s="14"/>
      <c r="N22" s="11"/>
      <c r="O22" s="11">
        <v>0</v>
      </c>
      <c r="P22" s="12"/>
      <c r="Q22" s="13">
        <f t="shared" si="1"/>
        <v>0.0045717592592592615</v>
      </c>
      <c r="R22" s="4">
        <v>6</v>
      </c>
    </row>
    <row r="23" spans="1:18" ht="16.5" customHeight="1">
      <c r="A23" s="10">
        <v>7</v>
      </c>
      <c r="B23" s="57" t="s">
        <v>75</v>
      </c>
      <c r="C23" s="42">
        <v>0.0669212962962963</v>
      </c>
      <c r="D23" s="41">
        <v>0.07256944444444445</v>
      </c>
      <c r="E23" s="39">
        <f t="shared" si="0"/>
        <v>0.005648148148148152</v>
      </c>
      <c r="F23" s="40" t="s">
        <v>73</v>
      </c>
      <c r="G23" s="14"/>
      <c r="H23" s="14"/>
      <c r="I23" s="14"/>
      <c r="J23" s="14"/>
      <c r="K23" s="14"/>
      <c r="L23" s="14"/>
      <c r="M23" s="14"/>
      <c r="N23" s="11"/>
      <c r="O23" s="11">
        <v>0</v>
      </c>
      <c r="P23" s="12">
        <v>0.0010416666666666667</v>
      </c>
      <c r="Q23" s="13">
        <f t="shared" si="1"/>
        <v>0.004606481481481486</v>
      </c>
      <c r="R23" s="4">
        <v>7</v>
      </c>
    </row>
    <row r="24" spans="1:18" ht="16.5" customHeight="1">
      <c r="A24" s="10">
        <v>8</v>
      </c>
      <c r="B24" s="57" t="s">
        <v>49</v>
      </c>
      <c r="C24" s="42">
        <v>0.041874999999999996</v>
      </c>
      <c r="D24" s="41">
        <v>0.046481481481481485</v>
      </c>
      <c r="E24" s="39">
        <f t="shared" si="0"/>
        <v>0.004606481481481489</v>
      </c>
      <c r="F24" s="40">
        <v>1</v>
      </c>
      <c r="G24" s="14"/>
      <c r="H24" s="14"/>
      <c r="I24" s="14"/>
      <c r="J24" s="14"/>
      <c r="K24" s="14"/>
      <c r="L24" s="14"/>
      <c r="M24" s="14"/>
      <c r="N24" s="11"/>
      <c r="O24" s="11">
        <v>0</v>
      </c>
      <c r="P24" s="12"/>
      <c r="Q24" s="13">
        <f t="shared" si="1"/>
        <v>0.004606481481481489</v>
      </c>
      <c r="R24" s="4">
        <v>8</v>
      </c>
    </row>
    <row r="25" spans="1:18" ht="16.5" customHeight="1">
      <c r="A25" s="10">
        <v>9</v>
      </c>
      <c r="B25" s="57" t="s">
        <v>34</v>
      </c>
      <c r="C25" s="42">
        <v>0.023807870370370368</v>
      </c>
      <c r="D25" s="41">
        <v>0.029212962962962965</v>
      </c>
      <c r="E25" s="39">
        <f t="shared" si="0"/>
        <v>0.005405092592592597</v>
      </c>
      <c r="F25" s="40">
        <v>7</v>
      </c>
      <c r="G25" s="14"/>
      <c r="H25" s="14"/>
      <c r="I25" s="14"/>
      <c r="J25" s="14"/>
      <c r="K25" s="14"/>
      <c r="L25" s="14"/>
      <c r="M25" s="14"/>
      <c r="N25" s="11"/>
      <c r="O25" s="11">
        <v>0</v>
      </c>
      <c r="P25" s="12"/>
      <c r="Q25" s="13">
        <f t="shared" si="1"/>
        <v>0.005405092592592597</v>
      </c>
      <c r="R25" s="4">
        <v>9</v>
      </c>
    </row>
    <row r="26" spans="1:18" ht="16.5" customHeight="1">
      <c r="A26" s="10">
        <v>10</v>
      </c>
      <c r="B26" s="57" t="s">
        <v>30</v>
      </c>
      <c r="C26" s="42">
        <v>0.04496527777777778</v>
      </c>
      <c r="D26" s="41">
        <v>0.050416666666666665</v>
      </c>
      <c r="E26" s="39">
        <f t="shared" si="0"/>
        <v>0.0054513888888888876</v>
      </c>
      <c r="F26" s="40">
        <v>1</v>
      </c>
      <c r="G26" s="14"/>
      <c r="H26" s="14"/>
      <c r="I26" s="14"/>
      <c r="J26" s="14"/>
      <c r="K26" s="14"/>
      <c r="L26" s="14"/>
      <c r="M26" s="14"/>
      <c r="N26" s="11"/>
      <c r="O26" s="11">
        <v>0</v>
      </c>
      <c r="P26" s="12"/>
      <c r="Q26" s="13">
        <f t="shared" si="1"/>
        <v>0.0054513888888888876</v>
      </c>
      <c r="R26" s="4">
        <v>10</v>
      </c>
    </row>
    <row r="27" spans="1:18" ht="16.5" customHeight="1">
      <c r="A27" s="10">
        <v>11</v>
      </c>
      <c r="B27" s="57" t="s">
        <v>55</v>
      </c>
      <c r="C27" s="42">
        <v>0.005902777777777778</v>
      </c>
      <c r="D27" s="41">
        <v>0.012488425925925925</v>
      </c>
      <c r="E27" s="39">
        <f t="shared" si="0"/>
        <v>0.006585648148148148</v>
      </c>
      <c r="F27" s="40">
        <v>3</v>
      </c>
      <c r="G27" s="14"/>
      <c r="H27" s="14"/>
      <c r="I27" s="14"/>
      <c r="J27" s="14"/>
      <c r="K27" s="14"/>
      <c r="L27" s="14"/>
      <c r="M27" s="14"/>
      <c r="N27" s="11">
        <v>0</v>
      </c>
      <c r="O27" s="11">
        <v>0</v>
      </c>
      <c r="P27" s="12">
        <v>0.0010416666666666667</v>
      </c>
      <c r="Q27" s="13">
        <f t="shared" si="1"/>
        <v>0.005543981481481481</v>
      </c>
      <c r="R27" s="4">
        <v>11</v>
      </c>
    </row>
    <row r="28" spans="1:18" ht="16.5" customHeight="1">
      <c r="A28" s="10">
        <v>12</v>
      </c>
      <c r="B28" s="57" t="s">
        <v>74</v>
      </c>
      <c r="C28" s="42">
        <v>0.06825231481481481</v>
      </c>
      <c r="D28" s="41">
        <v>0.07401620370370371</v>
      </c>
      <c r="E28" s="39">
        <f t="shared" si="0"/>
        <v>0.005763888888888902</v>
      </c>
      <c r="F28" s="40" t="s">
        <v>73</v>
      </c>
      <c r="G28" s="14"/>
      <c r="H28" s="14"/>
      <c r="I28" s="14"/>
      <c r="J28" s="14"/>
      <c r="K28" s="14"/>
      <c r="L28" s="14"/>
      <c r="M28" s="14"/>
      <c r="N28" s="11">
        <v>0</v>
      </c>
      <c r="O28" s="11">
        <v>0</v>
      </c>
      <c r="P28" s="12"/>
      <c r="Q28" s="13">
        <f t="shared" si="1"/>
        <v>0.005763888888888902</v>
      </c>
      <c r="R28" s="4">
        <v>12</v>
      </c>
    </row>
    <row r="29" spans="1:18" ht="16.5" customHeight="1">
      <c r="A29" s="10">
        <v>13</v>
      </c>
      <c r="B29" s="57" t="s">
        <v>79</v>
      </c>
      <c r="C29" s="42">
        <v>0.03765046296296296</v>
      </c>
      <c r="D29" s="41">
        <v>0.04471064814814815</v>
      </c>
      <c r="E29" s="39">
        <f t="shared" si="0"/>
        <v>0.00706018518518519</v>
      </c>
      <c r="F29" s="40">
        <v>5</v>
      </c>
      <c r="G29" s="14"/>
      <c r="H29" s="14"/>
      <c r="I29" s="14"/>
      <c r="J29" s="14"/>
      <c r="K29" s="14"/>
      <c r="L29" s="14"/>
      <c r="M29" s="14"/>
      <c r="N29" s="11"/>
      <c r="O29" s="11">
        <v>0</v>
      </c>
      <c r="P29" s="12">
        <v>0.0002893518518518519</v>
      </c>
      <c r="Q29" s="13">
        <f t="shared" si="1"/>
        <v>0.006770833333333338</v>
      </c>
      <c r="R29" s="4">
        <v>13</v>
      </c>
    </row>
    <row r="30" spans="1:18" ht="16.5" customHeight="1">
      <c r="A30" s="10">
        <v>14</v>
      </c>
      <c r="B30" s="57" t="s">
        <v>80</v>
      </c>
      <c r="C30" s="42">
        <v>0.03517361111111111</v>
      </c>
      <c r="D30" s="41">
        <v>0.042013888888888885</v>
      </c>
      <c r="E30" s="39">
        <f t="shared" si="0"/>
        <v>0.0068402777777777785</v>
      </c>
      <c r="F30" s="40">
        <v>5</v>
      </c>
      <c r="G30" s="14"/>
      <c r="H30" s="14"/>
      <c r="I30" s="14"/>
      <c r="J30" s="14"/>
      <c r="K30" s="14"/>
      <c r="L30" s="14"/>
      <c r="M30" s="14"/>
      <c r="N30" s="11"/>
      <c r="O30" s="11">
        <v>0</v>
      </c>
      <c r="P30" s="12"/>
      <c r="Q30" s="13">
        <f t="shared" si="1"/>
        <v>0.0068402777777777785</v>
      </c>
      <c r="R30" s="4">
        <v>14</v>
      </c>
    </row>
    <row r="31" spans="1:18" ht="16.5" customHeight="1">
      <c r="A31" s="10">
        <v>15</v>
      </c>
      <c r="B31" s="57" t="s">
        <v>60</v>
      </c>
      <c r="C31" s="42">
        <v>0.08782407407407407</v>
      </c>
      <c r="D31" s="41">
        <v>0.10003472222222222</v>
      </c>
      <c r="E31" s="39">
        <f t="shared" si="0"/>
        <v>0.012210648148148151</v>
      </c>
      <c r="F31" s="40">
        <v>4</v>
      </c>
      <c r="G31" s="14"/>
      <c r="H31" s="14"/>
      <c r="I31" s="14"/>
      <c r="J31" s="14"/>
      <c r="K31" s="14"/>
      <c r="L31" s="14"/>
      <c r="M31" s="14"/>
      <c r="N31" s="11"/>
      <c r="O31" s="11">
        <v>0</v>
      </c>
      <c r="P31" s="12">
        <v>0.004120370370370371</v>
      </c>
      <c r="Q31" s="13">
        <f t="shared" si="1"/>
        <v>0.00809027777777778</v>
      </c>
      <c r="R31" s="4">
        <v>15</v>
      </c>
    </row>
    <row r="32" spans="1:18" ht="16.5" customHeight="1">
      <c r="A32" s="10">
        <v>16</v>
      </c>
      <c r="B32" s="57" t="s">
        <v>83</v>
      </c>
      <c r="C32" s="42">
        <v>0.07908564814814815</v>
      </c>
      <c r="D32" s="41">
        <v>0.08797453703703705</v>
      </c>
      <c r="E32" s="39">
        <f t="shared" si="0"/>
        <v>0.00888888888888889</v>
      </c>
      <c r="F32" s="40" t="s">
        <v>73</v>
      </c>
      <c r="G32" s="14"/>
      <c r="H32" s="14"/>
      <c r="I32" s="14"/>
      <c r="J32" s="14"/>
      <c r="K32" s="14"/>
      <c r="L32" s="14"/>
      <c r="M32" s="14"/>
      <c r="N32" s="11"/>
      <c r="O32" s="11">
        <v>0</v>
      </c>
      <c r="P32" s="12"/>
      <c r="Q32" s="13">
        <f t="shared" si="1"/>
        <v>0.00888888888888889</v>
      </c>
      <c r="R32" s="4">
        <v>16</v>
      </c>
    </row>
    <row r="33" spans="1:18" ht="16.5" customHeight="1">
      <c r="A33" s="10">
        <v>17</v>
      </c>
      <c r="B33" s="57" t="s">
        <v>57</v>
      </c>
      <c r="C33" s="42">
        <v>0.010138888888888888</v>
      </c>
      <c r="D33" s="41">
        <v>0.019282407407407408</v>
      </c>
      <c r="E33" s="39">
        <f t="shared" si="0"/>
        <v>0.00914351851851852</v>
      </c>
      <c r="F33" s="40">
        <v>3</v>
      </c>
      <c r="G33" s="14"/>
      <c r="H33" s="14"/>
      <c r="I33" s="14"/>
      <c r="J33" s="14"/>
      <c r="K33" s="14"/>
      <c r="L33" s="14"/>
      <c r="M33" s="14"/>
      <c r="N33" s="11"/>
      <c r="O33" s="11">
        <v>0</v>
      </c>
      <c r="P33" s="12"/>
      <c r="Q33" s="13">
        <f t="shared" si="1"/>
        <v>0.00914351851851852</v>
      </c>
      <c r="R33" s="4">
        <v>17</v>
      </c>
    </row>
    <row r="34" spans="1:18" ht="16.5" customHeight="1">
      <c r="A34" s="10">
        <v>18</v>
      </c>
      <c r="B34" s="57" t="s">
        <v>31</v>
      </c>
      <c r="C34" s="42">
        <v>0.07483796296296297</v>
      </c>
      <c r="D34" s="41">
        <v>0.08469907407407407</v>
      </c>
      <c r="E34" s="39">
        <f t="shared" si="0"/>
        <v>0.009861111111111098</v>
      </c>
      <c r="F34" s="40" t="s">
        <v>73</v>
      </c>
      <c r="G34" s="14"/>
      <c r="H34" s="14"/>
      <c r="I34" s="14"/>
      <c r="J34" s="14"/>
      <c r="K34" s="14"/>
      <c r="L34" s="14"/>
      <c r="M34" s="14"/>
      <c r="N34" s="11"/>
      <c r="O34" s="11">
        <v>0</v>
      </c>
      <c r="P34" s="12">
        <v>0.0005787037037037038</v>
      </c>
      <c r="Q34" s="13">
        <f t="shared" si="1"/>
        <v>0.009282407407407394</v>
      </c>
      <c r="R34" s="4">
        <v>18</v>
      </c>
    </row>
    <row r="35" spans="1:18" ht="16.5" customHeight="1">
      <c r="A35" s="10">
        <v>19</v>
      </c>
      <c r="B35" s="57" t="s">
        <v>62</v>
      </c>
      <c r="C35" s="42">
        <v>0.0815162037037037</v>
      </c>
      <c r="D35" s="41">
        <v>0.09196759259259259</v>
      </c>
      <c r="E35" s="39">
        <f t="shared" si="0"/>
        <v>0.010451388888888885</v>
      </c>
      <c r="F35" s="40">
        <v>4</v>
      </c>
      <c r="G35" s="14"/>
      <c r="H35" s="14"/>
      <c r="I35" s="14"/>
      <c r="J35" s="14"/>
      <c r="K35" s="14"/>
      <c r="L35" s="14"/>
      <c r="M35" s="14"/>
      <c r="N35" s="11"/>
      <c r="O35" s="11">
        <v>0</v>
      </c>
      <c r="P35" s="12"/>
      <c r="Q35" s="13">
        <f t="shared" si="1"/>
        <v>0.010451388888888885</v>
      </c>
      <c r="R35" s="4">
        <v>19</v>
      </c>
    </row>
    <row r="36" spans="1:18" ht="16.5" customHeight="1">
      <c r="A36" s="10">
        <v>20</v>
      </c>
      <c r="B36" s="57" t="s">
        <v>59</v>
      </c>
      <c r="C36" s="42">
        <v>0.09545138888888889</v>
      </c>
      <c r="D36" s="41">
        <v>0.10797453703703704</v>
      </c>
      <c r="E36" s="39">
        <f t="shared" si="0"/>
        <v>0.012523148148148144</v>
      </c>
      <c r="F36" s="40">
        <v>4</v>
      </c>
      <c r="G36" s="14"/>
      <c r="H36" s="14"/>
      <c r="I36" s="14"/>
      <c r="J36" s="14"/>
      <c r="K36" s="14"/>
      <c r="L36" s="14"/>
      <c r="M36" s="14"/>
      <c r="N36" s="11"/>
      <c r="O36" s="11">
        <v>0</v>
      </c>
      <c r="P36" s="12">
        <v>0.0011458333333333333</v>
      </c>
      <c r="Q36" s="13">
        <f t="shared" si="1"/>
        <v>0.01137731481481481</v>
      </c>
      <c r="R36" s="4">
        <v>20</v>
      </c>
    </row>
    <row r="37" spans="1:18" ht="16.5" customHeight="1">
      <c r="A37" s="10">
        <v>21</v>
      </c>
      <c r="B37" s="57" t="s">
        <v>63</v>
      </c>
      <c r="C37" s="42">
        <v>0.08450231481481481</v>
      </c>
      <c r="D37" s="41">
        <v>0.09952546296296295</v>
      </c>
      <c r="E37" s="39">
        <f t="shared" si="0"/>
        <v>0.015023148148148147</v>
      </c>
      <c r="F37" s="40">
        <v>4</v>
      </c>
      <c r="G37" s="14"/>
      <c r="H37" s="14"/>
      <c r="I37" s="14"/>
      <c r="J37" s="14"/>
      <c r="K37" s="14"/>
      <c r="L37" s="14"/>
      <c r="M37" s="14"/>
      <c r="N37" s="11"/>
      <c r="O37" s="11">
        <v>0</v>
      </c>
      <c r="P37" s="12">
        <v>0.0008101851851851852</v>
      </c>
      <c r="Q37" s="13">
        <f t="shared" si="1"/>
        <v>0.014212962962962962</v>
      </c>
      <c r="R37" s="4">
        <v>21</v>
      </c>
    </row>
    <row r="38" spans="1:18" ht="16.5" customHeight="1">
      <c r="A38" s="5"/>
      <c r="B38" s="55"/>
      <c r="C38" s="48"/>
      <c r="D38" s="48"/>
      <c r="E38" s="48"/>
      <c r="F38" s="56"/>
      <c r="G38" s="51"/>
      <c r="H38" s="51"/>
      <c r="I38" s="51"/>
      <c r="J38" s="51"/>
      <c r="K38" s="51"/>
      <c r="L38" s="51"/>
      <c r="M38" s="51"/>
      <c r="N38" s="49"/>
      <c r="O38" s="49"/>
      <c r="P38" s="52"/>
      <c r="Q38" s="53"/>
      <c r="R38" s="9"/>
    </row>
    <row r="39" spans="1:18" s="30" customFormat="1" ht="29.25" customHeight="1">
      <c r="A39" s="27"/>
      <c r="B39" s="28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7"/>
      <c r="Q39" s="8"/>
      <c r="R39" s="29"/>
    </row>
    <row r="41" spans="1:18" ht="18.75">
      <c r="A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  <c r="Q41" s="8"/>
      <c r="R41" s="9"/>
    </row>
    <row r="42" spans="1:18" ht="18.75">
      <c r="A42" s="5"/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8"/>
      <c r="R42" s="9"/>
    </row>
    <row r="43" spans="1:18" ht="18.75">
      <c r="A43" s="5"/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8"/>
      <c r="R43" s="9"/>
    </row>
    <row r="44" spans="1:18" ht="12.75">
      <c r="A44" s="1"/>
      <c r="B44" s="2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</row>
    <row r="45" spans="1:18" ht="12.75">
      <c r="A45" s="1"/>
      <c r="B45" s="2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</row>
    <row r="46" spans="1:18" ht="31.5" customHeight="1">
      <c r="A46" s="1"/>
      <c r="B46" s="2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</row>
  </sheetData>
  <sheetProtection/>
  <mergeCells count="12">
    <mergeCell ref="G13:M15"/>
    <mergeCell ref="N13:N16"/>
    <mergeCell ref="O13:O16"/>
    <mergeCell ref="P13:P16"/>
    <mergeCell ref="Q13:Q16"/>
    <mergeCell ref="R13:R16"/>
    <mergeCell ref="A13:A16"/>
    <mergeCell ref="B13:B16"/>
    <mergeCell ref="C13:C16"/>
    <mergeCell ref="D13:D16"/>
    <mergeCell ref="E13:E16"/>
    <mergeCell ref="F13:F16"/>
  </mergeCells>
  <printOptions/>
  <pageMargins left="0.3937007874015748" right="0.2362204724409449" top="0.3937007874015748" bottom="0.1968503937007874" header="0.4330708661417323" footer="0.511811023622047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Normal="91" zoomScaleSheetLayoutView="100" zoomScalePageLayoutView="0" workbookViewId="0" topLeftCell="A1">
      <selection activeCell="C20" sqref="C20:D20"/>
    </sheetView>
  </sheetViews>
  <sheetFormatPr defaultColWidth="9.00390625" defaultRowHeight="12.75"/>
  <cols>
    <col min="1" max="1" width="4.125" style="0" customWidth="1"/>
    <col min="2" max="2" width="36.75390625" style="26" customWidth="1"/>
    <col min="3" max="4" width="10.125" style="0" customWidth="1"/>
    <col min="5" max="5" width="14.75390625" style="0" customWidth="1"/>
    <col min="6" max="6" width="8.25390625" style="0" customWidth="1"/>
    <col min="7" max="7" width="4.00390625" style="0" customWidth="1"/>
    <col min="8" max="8" width="4.125" style="0" customWidth="1"/>
    <col min="9" max="9" width="4.375" style="0" customWidth="1"/>
    <col min="10" max="10" width="4.00390625" style="0" customWidth="1"/>
    <col min="11" max="12" width="4.125" style="0" customWidth="1"/>
    <col min="13" max="13" width="2.625" style="0" customWidth="1"/>
    <col min="14" max="14" width="9.75390625" style="0" hidden="1" customWidth="1"/>
    <col min="15" max="15" width="10.875" style="0" customWidth="1"/>
    <col min="16" max="16" width="11.125" style="0" customWidth="1"/>
    <col min="17" max="17" width="9.75390625" style="0" customWidth="1"/>
    <col min="18" max="18" width="7.125" style="0" customWidth="1"/>
  </cols>
  <sheetData>
    <row r="1" s="17" customFormat="1" ht="12.75">
      <c r="B1" s="24"/>
    </row>
    <row r="2" s="17" customFormat="1" ht="12.75">
      <c r="B2" s="24"/>
    </row>
    <row r="3" s="17" customFormat="1" ht="12.75">
      <c r="B3" s="24"/>
    </row>
    <row r="4" s="17" customFormat="1" ht="12.75">
      <c r="B4" s="24"/>
    </row>
    <row r="5" s="17" customFormat="1" ht="12.75">
      <c r="B5" s="24"/>
    </row>
    <row r="6" s="17" customFormat="1" ht="12.75">
      <c r="B6" s="24"/>
    </row>
    <row r="7" s="17" customFormat="1" ht="12.75">
      <c r="B7" s="24"/>
    </row>
    <row r="8" s="17" customFormat="1" ht="12.75">
      <c r="B8" s="24"/>
    </row>
    <row r="9" s="17" customFormat="1" ht="12.75">
      <c r="B9" s="24"/>
    </row>
    <row r="10" spans="1:18" s="17" customFormat="1" ht="14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20"/>
    </row>
    <row r="11" spans="1:18" s="17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20"/>
    </row>
    <row r="12" spans="1:17" s="17" customFormat="1" ht="29.25" customHeight="1">
      <c r="A12" s="21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21" t="s">
        <v>8</v>
      </c>
      <c r="Q12" s="22"/>
    </row>
    <row r="13" spans="1:18" s="17" customFormat="1" ht="12.75" customHeight="1">
      <c r="A13" s="59" t="s">
        <v>15</v>
      </c>
      <c r="B13" s="62" t="s">
        <v>21</v>
      </c>
      <c r="C13" s="59" t="s">
        <v>2</v>
      </c>
      <c r="D13" s="59" t="s">
        <v>3</v>
      </c>
      <c r="E13" s="59" t="s">
        <v>9</v>
      </c>
      <c r="F13" s="59" t="s">
        <v>20</v>
      </c>
      <c r="G13" s="68" t="s">
        <v>7</v>
      </c>
      <c r="H13" s="69"/>
      <c r="I13" s="69"/>
      <c r="J13" s="69"/>
      <c r="K13" s="69"/>
      <c r="L13" s="69"/>
      <c r="M13" s="69"/>
      <c r="N13" s="59" t="s">
        <v>5</v>
      </c>
      <c r="O13" s="59" t="s">
        <v>4</v>
      </c>
      <c r="P13" s="59" t="s">
        <v>5</v>
      </c>
      <c r="Q13" s="59" t="s">
        <v>6</v>
      </c>
      <c r="R13" s="59" t="s">
        <v>0</v>
      </c>
    </row>
    <row r="14" spans="1:18" s="17" customFormat="1" ht="3.75" customHeight="1">
      <c r="A14" s="60"/>
      <c r="B14" s="63"/>
      <c r="C14" s="65"/>
      <c r="D14" s="65"/>
      <c r="E14" s="65"/>
      <c r="F14" s="66"/>
      <c r="G14" s="70"/>
      <c r="H14" s="71"/>
      <c r="I14" s="71"/>
      <c r="J14" s="71"/>
      <c r="K14" s="71"/>
      <c r="L14" s="71"/>
      <c r="M14" s="71"/>
      <c r="N14" s="65"/>
      <c r="O14" s="65"/>
      <c r="P14" s="74"/>
      <c r="Q14" s="75"/>
      <c r="R14" s="75"/>
    </row>
    <row r="15" spans="1:18" s="17" customFormat="1" ht="17.25" customHeight="1" hidden="1">
      <c r="A15" s="61"/>
      <c r="B15" s="64"/>
      <c r="C15" s="65"/>
      <c r="D15" s="65"/>
      <c r="E15" s="65"/>
      <c r="F15" s="66"/>
      <c r="G15" s="72"/>
      <c r="H15" s="73"/>
      <c r="I15" s="73"/>
      <c r="J15" s="73"/>
      <c r="K15" s="73"/>
      <c r="L15" s="73"/>
      <c r="M15" s="73"/>
      <c r="N15" s="65"/>
      <c r="O15" s="65"/>
      <c r="P15" s="74"/>
      <c r="Q15" s="64"/>
      <c r="R15" s="64"/>
    </row>
    <row r="16" spans="1:18" s="17" customFormat="1" ht="33" customHeight="1">
      <c r="A16" s="94"/>
      <c r="B16" s="95"/>
      <c r="C16" s="96"/>
      <c r="D16" s="96"/>
      <c r="E16" s="96"/>
      <c r="F16" s="67"/>
      <c r="G16" s="15">
        <v>1</v>
      </c>
      <c r="H16" s="15">
        <v>2</v>
      </c>
      <c r="I16" s="15">
        <v>3</v>
      </c>
      <c r="J16" s="15">
        <v>4</v>
      </c>
      <c r="K16" s="15">
        <v>5</v>
      </c>
      <c r="L16" s="15">
        <v>6</v>
      </c>
      <c r="M16" s="15">
        <v>7</v>
      </c>
      <c r="N16" s="96"/>
      <c r="O16" s="96"/>
      <c r="P16" s="97"/>
      <c r="Q16" s="95"/>
      <c r="R16" s="95"/>
    </row>
    <row r="17" spans="1:18" ht="16.5" customHeight="1">
      <c r="A17" s="10">
        <v>1</v>
      </c>
      <c r="B17" s="57" t="s">
        <v>40</v>
      </c>
      <c r="C17" s="42">
        <v>0</v>
      </c>
      <c r="D17" s="41">
        <v>0.0037847222222222223</v>
      </c>
      <c r="E17" s="39">
        <f aca="true" t="shared" si="0" ref="E17:E25">D17-C17</f>
        <v>0.0037847222222222223</v>
      </c>
      <c r="F17" s="40">
        <v>3</v>
      </c>
      <c r="G17" s="14"/>
      <c r="H17" s="14"/>
      <c r="I17" s="14"/>
      <c r="J17" s="14"/>
      <c r="K17" s="14"/>
      <c r="L17" s="14"/>
      <c r="M17" s="14"/>
      <c r="N17" s="11"/>
      <c r="O17" s="11">
        <v>0</v>
      </c>
      <c r="P17" s="12"/>
      <c r="Q17" s="13">
        <f aca="true" t="shared" si="1" ref="Q17:Q25">E17+O17-P17</f>
        <v>0.0037847222222222223</v>
      </c>
      <c r="R17" s="16">
        <v>1</v>
      </c>
    </row>
    <row r="18" spans="1:18" ht="16.5" customHeight="1">
      <c r="A18" s="10">
        <v>2</v>
      </c>
      <c r="B18" s="57" t="s">
        <v>38</v>
      </c>
      <c r="C18" s="42">
        <v>0.03386574074074074</v>
      </c>
      <c r="D18" s="41">
        <v>0.038483796296296294</v>
      </c>
      <c r="E18" s="39">
        <f t="shared" si="0"/>
        <v>0.004618055555555556</v>
      </c>
      <c r="F18" s="40">
        <v>5</v>
      </c>
      <c r="G18" s="14"/>
      <c r="H18" s="14"/>
      <c r="I18" s="14"/>
      <c r="J18" s="14"/>
      <c r="K18" s="14"/>
      <c r="L18" s="14"/>
      <c r="M18" s="14"/>
      <c r="N18" s="11"/>
      <c r="O18" s="11">
        <v>0</v>
      </c>
      <c r="P18" s="12"/>
      <c r="Q18" s="13">
        <f t="shared" si="1"/>
        <v>0.004618055555555556</v>
      </c>
      <c r="R18" s="16">
        <v>2</v>
      </c>
    </row>
    <row r="19" spans="1:18" ht="16.5" customHeight="1">
      <c r="A19" s="10">
        <v>3</v>
      </c>
      <c r="B19" s="57" t="s">
        <v>54</v>
      </c>
      <c r="C19" s="42">
        <v>0.0006944444444444445</v>
      </c>
      <c r="D19" s="41">
        <v>0.005937500000000001</v>
      </c>
      <c r="E19" s="39">
        <f t="shared" si="0"/>
        <v>0.005243055555555556</v>
      </c>
      <c r="F19" s="40">
        <v>3</v>
      </c>
      <c r="G19" s="14"/>
      <c r="H19" s="14"/>
      <c r="I19" s="14"/>
      <c r="J19" s="14"/>
      <c r="K19" s="14"/>
      <c r="L19" s="14"/>
      <c r="M19" s="14"/>
      <c r="N19" s="11"/>
      <c r="O19" s="11">
        <v>0</v>
      </c>
      <c r="P19" s="12"/>
      <c r="Q19" s="13">
        <f t="shared" si="1"/>
        <v>0.005243055555555556</v>
      </c>
      <c r="R19" s="16">
        <v>3</v>
      </c>
    </row>
    <row r="20" spans="1:18" ht="16.5" customHeight="1">
      <c r="A20" s="10">
        <v>4</v>
      </c>
      <c r="B20" s="57" t="s">
        <v>68</v>
      </c>
      <c r="C20" s="42">
        <v>0.02550925925925926</v>
      </c>
      <c r="D20" s="41">
        <v>0.032060185185185185</v>
      </c>
      <c r="E20" s="39">
        <f t="shared" si="0"/>
        <v>0.006550925925925925</v>
      </c>
      <c r="F20" s="40">
        <v>7</v>
      </c>
      <c r="G20" s="14"/>
      <c r="H20" s="14"/>
      <c r="I20" s="14"/>
      <c r="J20" s="14"/>
      <c r="K20" s="14"/>
      <c r="L20" s="14"/>
      <c r="M20" s="14"/>
      <c r="N20" s="11"/>
      <c r="O20" s="11">
        <v>0</v>
      </c>
      <c r="P20" s="12"/>
      <c r="Q20" s="13">
        <f t="shared" si="1"/>
        <v>0.006550925925925925</v>
      </c>
      <c r="R20" s="4">
        <v>4</v>
      </c>
    </row>
    <row r="21" spans="1:18" ht="16.5" customHeight="1">
      <c r="A21" s="10">
        <v>5</v>
      </c>
      <c r="B21" s="57" t="s">
        <v>37</v>
      </c>
      <c r="C21" s="42">
        <v>0.06972222222222223</v>
      </c>
      <c r="D21" s="41">
        <v>0.07953703703703703</v>
      </c>
      <c r="E21" s="39">
        <f t="shared" si="0"/>
        <v>0.009814814814814804</v>
      </c>
      <c r="F21" s="40" t="s">
        <v>73</v>
      </c>
      <c r="G21" s="14"/>
      <c r="H21" s="14"/>
      <c r="I21" s="14"/>
      <c r="J21" s="14"/>
      <c r="K21" s="14"/>
      <c r="L21" s="14"/>
      <c r="M21" s="14"/>
      <c r="N21" s="11">
        <v>0</v>
      </c>
      <c r="O21" s="11">
        <v>0</v>
      </c>
      <c r="P21" s="12"/>
      <c r="Q21" s="13">
        <f t="shared" si="1"/>
        <v>0.009814814814814804</v>
      </c>
      <c r="R21" s="4">
        <v>5</v>
      </c>
    </row>
    <row r="22" spans="1:18" ht="16.5" customHeight="1">
      <c r="A22" s="10">
        <v>6</v>
      </c>
      <c r="B22" s="57" t="s">
        <v>50</v>
      </c>
      <c r="C22" s="42">
        <v>0.04684027777777778</v>
      </c>
      <c r="D22" s="41">
        <v>0.05693287037037037</v>
      </c>
      <c r="E22" s="39">
        <f t="shared" si="0"/>
        <v>0.01009259259259259</v>
      </c>
      <c r="F22" s="40">
        <v>1</v>
      </c>
      <c r="G22" s="14"/>
      <c r="H22" s="14"/>
      <c r="I22" s="14"/>
      <c r="J22" s="14"/>
      <c r="K22" s="14"/>
      <c r="L22" s="14"/>
      <c r="M22" s="14"/>
      <c r="N22" s="11"/>
      <c r="O22" s="11">
        <v>0</v>
      </c>
      <c r="P22" s="12"/>
      <c r="Q22" s="13">
        <f t="shared" si="1"/>
        <v>0.01009259259259259</v>
      </c>
      <c r="R22" s="4">
        <v>6</v>
      </c>
    </row>
    <row r="23" spans="1:18" ht="16.5" customHeight="1">
      <c r="A23" s="10">
        <v>7</v>
      </c>
      <c r="B23" s="57" t="s">
        <v>52</v>
      </c>
      <c r="C23" s="42">
        <v>0.05032407407407408</v>
      </c>
      <c r="D23" s="41">
        <v>0.06116898148148148</v>
      </c>
      <c r="E23" s="39">
        <f t="shared" si="0"/>
        <v>0.0108449074074074</v>
      </c>
      <c r="F23" s="40">
        <v>1</v>
      </c>
      <c r="G23" s="14"/>
      <c r="H23" s="14"/>
      <c r="I23" s="14"/>
      <c r="J23" s="14"/>
      <c r="K23" s="14"/>
      <c r="L23" s="14"/>
      <c r="M23" s="14"/>
      <c r="N23" s="11"/>
      <c r="O23" s="11">
        <v>0</v>
      </c>
      <c r="P23" s="12">
        <v>0.0006944444444444445</v>
      </c>
      <c r="Q23" s="13">
        <f t="shared" si="1"/>
        <v>0.010150462962962957</v>
      </c>
      <c r="R23" s="4">
        <v>7</v>
      </c>
    </row>
    <row r="24" spans="1:18" ht="16.5" customHeight="1">
      <c r="A24" s="10">
        <v>8</v>
      </c>
      <c r="B24" s="57" t="s">
        <v>51</v>
      </c>
      <c r="C24" s="42">
        <v>0.05677083333333333</v>
      </c>
      <c r="D24" s="41">
        <v>0.06725694444444445</v>
      </c>
      <c r="E24" s="39">
        <f t="shared" si="0"/>
        <v>0.01048611111111112</v>
      </c>
      <c r="F24" s="40">
        <v>1</v>
      </c>
      <c r="G24" s="14"/>
      <c r="H24" s="14"/>
      <c r="I24" s="14"/>
      <c r="J24" s="14"/>
      <c r="K24" s="14"/>
      <c r="L24" s="14"/>
      <c r="M24" s="14"/>
      <c r="N24" s="11"/>
      <c r="O24" s="11">
        <v>0</v>
      </c>
      <c r="P24" s="12"/>
      <c r="Q24" s="13">
        <f t="shared" si="1"/>
        <v>0.01048611111111112</v>
      </c>
      <c r="R24" s="4">
        <v>8</v>
      </c>
    </row>
    <row r="25" spans="1:18" ht="16.5" customHeight="1">
      <c r="A25" s="10">
        <v>9</v>
      </c>
      <c r="B25" s="57" t="s">
        <v>61</v>
      </c>
      <c r="C25" s="42">
        <v>0.09174768518518518</v>
      </c>
      <c r="D25" s="41">
        <v>0.104375</v>
      </c>
      <c r="E25" s="39">
        <f t="shared" si="0"/>
        <v>0.012627314814814813</v>
      </c>
      <c r="F25" s="40">
        <v>4</v>
      </c>
      <c r="G25" s="14"/>
      <c r="H25" s="14"/>
      <c r="I25" s="14"/>
      <c r="J25" s="14"/>
      <c r="K25" s="14"/>
      <c r="L25" s="14"/>
      <c r="M25" s="14"/>
      <c r="N25" s="11"/>
      <c r="O25" s="11">
        <v>0</v>
      </c>
      <c r="P25" s="12"/>
      <c r="Q25" s="13">
        <f t="shared" si="1"/>
        <v>0.012627314814814813</v>
      </c>
      <c r="R25" s="4">
        <v>9</v>
      </c>
    </row>
    <row r="26" spans="1:18" s="30" customFormat="1" ht="29.25" customHeight="1">
      <c r="A26" s="27"/>
      <c r="B26" s="28" t="s">
        <v>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8"/>
      <c r="R26" s="29"/>
    </row>
    <row r="28" spans="1:18" ht="18.75">
      <c r="A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8"/>
      <c r="R28" s="9"/>
    </row>
    <row r="29" spans="1:18" ht="18.75">
      <c r="A29" s="5"/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8"/>
      <c r="R29" s="9"/>
    </row>
    <row r="30" spans="1:18" ht="18.75">
      <c r="A30" s="5"/>
      <c r="B30" s="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8"/>
      <c r="R30" s="9"/>
    </row>
    <row r="31" spans="1:18" ht="12.75">
      <c r="A31" s="1"/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1"/>
    </row>
    <row r="32" spans="1:18" ht="12.75">
      <c r="A32" s="1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</row>
    <row r="33" spans="1:18" ht="31.5" customHeight="1">
      <c r="A33" s="1"/>
      <c r="B33" s="2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</row>
  </sheetData>
  <sheetProtection/>
  <mergeCells count="12">
    <mergeCell ref="A13:A16"/>
    <mergeCell ref="B13:B16"/>
    <mergeCell ref="C13:C16"/>
    <mergeCell ref="D13:D16"/>
    <mergeCell ref="E13:E16"/>
    <mergeCell ref="F13:F16"/>
    <mergeCell ref="G13:M15"/>
    <mergeCell ref="N13:N16"/>
    <mergeCell ref="O13:O16"/>
    <mergeCell ref="P13:P16"/>
    <mergeCell ref="Q13:Q16"/>
    <mergeCell ref="R13:R16"/>
  </mergeCells>
  <printOptions/>
  <pageMargins left="0.3937007874015748" right="0.2362204724409449" top="0.3937007874015748" bottom="0.1968503937007874" header="0.4330708661417323" footer="0.5118110236220472"/>
  <pageSetup horizontalDpi="300" verticalDpi="3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Normal="87" zoomScaleSheetLayoutView="100" zoomScalePageLayoutView="0" workbookViewId="0" topLeftCell="A1">
      <selection activeCell="A43" sqref="A43:S43"/>
    </sheetView>
  </sheetViews>
  <sheetFormatPr defaultColWidth="9.00390625" defaultRowHeight="12.75"/>
  <cols>
    <col min="1" max="1" width="4.125" style="0" customWidth="1"/>
    <col min="2" max="2" width="37.125" style="28" customWidth="1"/>
    <col min="3" max="4" width="9.125" style="0" customWidth="1"/>
    <col min="5" max="5" width="10.125" style="0" customWidth="1"/>
    <col min="6" max="6" width="9.125" style="0" customWidth="1"/>
    <col min="7" max="7" width="4.00390625" style="0" customWidth="1"/>
    <col min="8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9.75390625" style="0" hidden="1" customWidth="1"/>
    <col min="15" max="17" width="9.125" style="0" customWidth="1"/>
    <col min="18" max="18" width="9.875" style="0" customWidth="1"/>
    <col min="19" max="19" width="7.125" style="0" customWidth="1"/>
  </cols>
  <sheetData>
    <row r="1" s="17" customFormat="1" ht="15.75">
      <c r="B1" s="43"/>
    </row>
    <row r="2" s="17" customFormat="1" ht="15.75">
      <c r="B2" s="43"/>
    </row>
    <row r="3" s="17" customFormat="1" ht="15.75">
      <c r="B3" s="43"/>
    </row>
    <row r="4" s="17" customFormat="1" ht="15.75">
      <c r="B4" s="43"/>
    </row>
    <row r="5" s="17" customFormat="1" ht="15.75">
      <c r="B5" s="43"/>
    </row>
    <row r="6" s="17" customFormat="1" ht="15.75">
      <c r="B6" s="43"/>
    </row>
    <row r="7" s="17" customFormat="1" ht="15.75">
      <c r="B7" s="43"/>
    </row>
    <row r="8" s="17" customFormat="1" ht="15.75">
      <c r="B8" s="43"/>
    </row>
    <row r="9" spans="2:22" s="17" customFormat="1" ht="15.75">
      <c r="B9" s="43"/>
      <c r="V9" s="32"/>
    </row>
    <row r="10" spans="1:22" s="17" customFormat="1" ht="15.75">
      <c r="A10" s="18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18"/>
      <c r="S10" s="20"/>
      <c r="V10" s="19"/>
    </row>
    <row r="11" spans="1:19" s="17" customFormat="1" ht="15.75">
      <c r="A11" s="18"/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18"/>
      <c r="S11" s="20"/>
    </row>
    <row r="12" spans="1:19" s="17" customFormat="1" ht="15.75">
      <c r="A12" s="18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8"/>
      <c r="R12" s="18"/>
      <c r="S12" s="20"/>
    </row>
    <row r="13" spans="1:19" s="17" customFormat="1" ht="15.75">
      <c r="A13" s="18"/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/>
      <c r="R13" s="18"/>
      <c r="S13" s="20"/>
    </row>
    <row r="14" spans="1:19" s="35" customFormat="1" ht="22.5" customHeight="1">
      <c r="A14" s="33"/>
      <c r="B14" s="23"/>
      <c r="C14" s="34"/>
      <c r="D14" s="34"/>
      <c r="E14" s="34"/>
      <c r="F14" s="34"/>
      <c r="G14" s="34"/>
      <c r="H14" s="34"/>
      <c r="I14" s="34"/>
      <c r="J14" s="34"/>
      <c r="K14" s="34"/>
      <c r="L14" s="107" t="s">
        <v>18</v>
      </c>
      <c r="M14" s="107"/>
      <c r="N14" s="107"/>
      <c r="O14" s="107"/>
      <c r="P14" s="107"/>
      <c r="Q14" s="107"/>
      <c r="R14" s="107"/>
      <c r="S14" s="107"/>
    </row>
    <row r="15" spans="1:19" s="17" customFormat="1" ht="12.75" customHeight="1">
      <c r="A15" s="59" t="s">
        <v>15</v>
      </c>
      <c r="B15" s="62" t="s">
        <v>1</v>
      </c>
      <c r="C15" s="59" t="s">
        <v>2</v>
      </c>
      <c r="D15" s="59" t="s">
        <v>3</v>
      </c>
      <c r="E15" s="59" t="s">
        <v>17</v>
      </c>
      <c r="F15" s="59" t="s">
        <v>22</v>
      </c>
      <c r="G15" s="68" t="s">
        <v>7</v>
      </c>
      <c r="H15" s="69"/>
      <c r="I15" s="69"/>
      <c r="J15" s="69"/>
      <c r="K15" s="69"/>
      <c r="L15" s="69"/>
      <c r="M15" s="69"/>
      <c r="N15" s="59" t="s">
        <v>5</v>
      </c>
      <c r="O15" s="59" t="s">
        <v>4</v>
      </c>
      <c r="P15" s="59" t="s">
        <v>5</v>
      </c>
      <c r="Q15" s="59" t="s">
        <v>6</v>
      </c>
      <c r="R15" s="59" t="s">
        <v>16</v>
      </c>
      <c r="S15" s="59" t="s">
        <v>0</v>
      </c>
    </row>
    <row r="16" spans="1:19" s="17" customFormat="1" ht="3.75" customHeight="1">
      <c r="A16" s="60"/>
      <c r="B16" s="63"/>
      <c r="C16" s="65"/>
      <c r="D16" s="65"/>
      <c r="E16" s="65"/>
      <c r="F16" s="66"/>
      <c r="G16" s="70"/>
      <c r="H16" s="71"/>
      <c r="I16" s="71"/>
      <c r="J16" s="71"/>
      <c r="K16" s="71"/>
      <c r="L16" s="71"/>
      <c r="M16" s="71"/>
      <c r="N16" s="65"/>
      <c r="O16" s="66"/>
      <c r="P16" s="74"/>
      <c r="Q16" s="75"/>
      <c r="R16" s="66"/>
      <c r="S16" s="75"/>
    </row>
    <row r="17" spans="1:19" s="17" customFormat="1" ht="17.25" customHeight="1" hidden="1">
      <c r="A17" s="61"/>
      <c r="B17" s="64"/>
      <c r="C17" s="65"/>
      <c r="D17" s="65"/>
      <c r="E17" s="65"/>
      <c r="F17" s="66"/>
      <c r="G17" s="72"/>
      <c r="H17" s="73"/>
      <c r="I17" s="73"/>
      <c r="J17" s="73"/>
      <c r="K17" s="73"/>
      <c r="L17" s="73"/>
      <c r="M17" s="73"/>
      <c r="N17" s="65"/>
      <c r="O17" s="66"/>
      <c r="P17" s="74"/>
      <c r="Q17" s="64"/>
      <c r="R17" s="66"/>
      <c r="S17" s="64"/>
    </row>
    <row r="18" spans="1:19" s="17" customFormat="1" ht="33" customHeight="1">
      <c r="A18" s="61"/>
      <c r="B18" s="64"/>
      <c r="C18" s="65"/>
      <c r="D18" s="65"/>
      <c r="E18" s="65"/>
      <c r="F18" s="67"/>
      <c r="G18" s="37">
        <v>1</v>
      </c>
      <c r="H18" s="37">
        <v>2</v>
      </c>
      <c r="I18" s="37">
        <v>3</v>
      </c>
      <c r="J18" s="37">
        <v>4</v>
      </c>
      <c r="K18" s="37">
        <v>5</v>
      </c>
      <c r="L18" s="37">
        <v>6</v>
      </c>
      <c r="M18" s="37">
        <v>7</v>
      </c>
      <c r="N18" s="65"/>
      <c r="O18" s="67"/>
      <c r="P18" s="74"/>
      <c r="Q18" s="64"/>
      <c r="R18" s="66"/>
      <c r="S18" s="64"/>
    </row>
    <row r="19" spans="1:19" s="20" customFormat="1" ht="15.75" customHeight="1">
      <c r="A19" s="104" t="s">
        <v>10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</row>
    <row r="20" spans="1:19" ht="16.5" customHeight="1">
      <c r="A20" s="10">
        <v>1</v>
      </c>
      <c r="B20" s="57" t="s">
        <v>30</v>
      </c>
      <c r="C20" s="42">
        <v>0.04496527777777778</v>
      </c>
      <c r="D20" s="41">
        <v>0.050416666666666665</v>
      </c>
      <c r="E20" s="39">
        <f>D20-C20</f>
        <v>0.0054513888888888876</v>
      </c>
      <c r="F20" s="40">
        <v>1</v>
      </c>
      <c r="G20" s="14"/>
      <c r="H20" s="14"/>
      <c r="I20" s="14"/>
      <c r="J20" s="14"/>
      <c r="K20" s="14"/>
      <c r="L20" s="14"/>
      <c r="M20" s="14"/>
      <c r="N20" s="11">
        <v>0</v>
      </c>
      <c r="O20" s="11">
        <v>0</v>
      </c>
      <c r="P20" s="12"/>
      <c r="Q20" s="13">
        <f>E20+O20-P20</f>
        <v>0.0054513888888888876</v>
      </c>
      <c r="R20" s="79">
        <f>SUM(Q20:Q24)</f>
        <v>0.040787037037037045</v>
      </c>
      <c r="S20" s="86">
        <v>5</v>
      </c>
    </row>
    <row r="21" spans="1:19" ht="16.5" customHeight="1">
      <c r="A21" s="10">
        <v>2</v>
      </c>
      <c r="B21" s="57" t="s">
        <v>49</v>
      </c>
      <c r="C21" s="42">
        <v>0.041874999999999996</v>
      </c>
      <c r="D21" s="41">
        <v>0.046481481481481485</v>
      </c>
      <c r="E21" s="39">
        <f>D21-C21</f>
        <v>0.004606481481481489</v>
      </c>
      <c r="F21" s="40">
        <v>1</v>
      </c>
      <c r="G21" s="14"/>
      <c r="H21" s="14"/>
      <c r="I21" s="14"/>
      <c r="J21" s="14"/>
      <c r="K21" s="14"/>
      <c r="L21" s="14"/>
      <c r="M21" s="14"/>
      <c r="N21" s="11"/>
      <c r="O21" s="11">
        <v>0</v>
      </c>
      <c r="P21" s="12"/>
      <c r="Q21" s="13">
        <f>E21+O21-P21</f>
        <v>0.004606481481481489</v>
      </c>
      <c r="R21" s="80"/>
      <c r="S21" s="87"/>
    </row>
    <row r="22" spans="1:19" ht="16.5" customHeight="1">
      <c r="A22" s="10">
        <v>3</v>
      </c>
      <c r="B22" s="57" t="s">
        <v>50</v>
      </c>
      <c r="C22" s="42">
        <v>0.04684027777777778</v>
      </c>
      <c r="D22" s="41">
        <v>0.05693287037037037</v>
      </c>
      <c r="E22" s="39">
        <f>D22-C22</f>
        <v>0.01009259259259259</v>
      </c>
      <c r="F22" s="40">
        <v>1</v>
      </c>
      <c r="G22" s="14"/>
      <c r="H22" s="14"/>
      <c r="I22" s="14"/>
      <c r="J22" s="14"/>
      <c r="K22" s="14"/>
      <c r="L22" s="14"/>
      <c r="M22" s="14"/>
      <c r="N22" s="11"/>
      <c r="O22" s="11">
        <v>0</v>
      </c>
      <c r="P22" s="12"/>
      <c r="Q22" s="13">
        <f>E22+O22-P22</f>
        <v>0.01009259259259259</v>
      </c>
      <c r="R22" s="80"/>
      <c r="S22" s="87"/>
    </row>
    <row r="23" spans="1:19" ht="16.5" customHeight="1">
      <c r="A23" s="10">
        <v>4</v>
      </c>
      <c r="B23" s="57" t="s">
        <v>51</v>
      </c>
      <c r="C23" s="42">
        <v>0.05677083333333333</v>
      </c>
      <c r="D23" s="41">
        <v>0.06725694444444445</v>
      </c>
      <c r="E23" s="39">
        <f>D23-C23</f>
        <v>0.01048611111111112</v>
      </c>
      <c r="F23" s="40">
        <v>1</v>
      </c>
      <c r="G23" s="14"/>
      <c r="H23" s="14"/>
      <c r="I23" s="14"/>
      <c r="J23" s="14"/>
      <c r="K23" s="14"/>
      <c r="L23" s="14"/>
      <c r="M23" s="14"/>
      <c r="N23" s="11">
        <v>0</v>
      </c>
      <c r="O23" s="11">
        <v>0</v>
      </c>
      <c r="P23" s="12"/>
      <c r="Q23" s="13">
        <f>E23+O23-P23</f>
        <v>0.01048611111111112</v>
      </c>
      <c r="R23" s="80"/>
      <c r="S23" s="87"/>
    </row>
    <row r="24" spans="1:19" ht="16.5" customHeight="1" thickBot="1">
      <c r="A24" s="10">
        <v>5</v>
      </c>
      <c r="B24" s="57" t="s">
        <v>52</v>
      </c>
      <c r="C24" s="42">
        <v>0.05032407407407408</v>
      </c>
      <c r="D24" s="41">
        <v>0.06116898148148148</v>
      </c>
      <c r="E24" s="39">
        <f>D24-C24</f>
        <v>0.0108449074074074</v>
      </c>
      <c r="F24" s="40">
        <v>1</v>
      </c>
      <c r="G24" s="14"/>
      <c r="H24" s="14"/>
      <c r="I24" s="14"/>
      <c r="J24" s="14"/>
      <c r="K24" s="14"/>
      <c r="L24" s="14"/>
      <c r="M24" s="14"/>
      <c r="N24" s="11"/>
      <c r="O24" s="11">
        <v>0</v>
      </c>
      <c r="P24" s="12">
        <v>0.0006944444444444445</v>
      </c>
      <c r="Q24" s="13">
        <f>E24+O24-P24</f>
        <v>0.010150462962962957</v>
      </c>
      <c r="R24" s="80"/>
      <c r="S24" s="87"/>
    </row>
    <row r="25" spans="1:19" s="17" customFormat="1" ht="16.5" customHeight="1">
      <c r="A25" s="83" t="s">
        <v>23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ht="16.5" customHeight="1">
      <c r="A26" s="10">
        <v>1</v>
      </c>
      <c r="B26" s="57" t="s">
        <v>31</v>
      </c>
      <c r="C26" s="42">
        <v>0.07483796296296297</v>
      </c>
      <c r="D26" s="41">
        <v>0.08469907407407407</v>
      </c>
      <c r="E26" s="39">
        <f>D26-C26</f>
        <v>0.009861111111111098</v>
      </c>
      <c r="F26" s="38" t="s">
        <v>19</v>
      </c>
      <c r="G26" s="14"/>
      <c r="H26" s="14"/>
      <c r="I26" s="14"/>
      <c r="J26" s="14"/>
      <c r="K26" s="14"/>
      <c r="L26" s="14"/>
      <c r="M26" s="14"/>
      <c r="N26" s="11"/>
      <c r="O26" s="11">
        <v>0</v>
      </c>
      <c r="P26" s="12">
        <v>0.0005787037037037038</v>
      </c>
      <c r="Q26" s="13">
        <f>E26+O26-P26</f>
        <v>0.009282407407407394</v>
      </c>
      <c r="R26" s="100">
        <f>SUM(Q26:Q30)</f>
        <v>0.03835648148148148</v>
      </c>
      <c r="S26" s="102">
        <v>4</v>
      </c>
    </row>
    <row r="27" spans="1:19" ht="16.5" customHeight="1">
      <c r="A27" s="10">
        <v>2</v>
      </c>
      <c r="B27" s="57" t="s">
        <v>74</v>
      </c>
      <c r="C27" s="42">
        <v>0.06825231481481481</v>
      </c>
      <c r="D27" s="41">
        <v>0.07401620370370371</v>
      </c>
      <c r="E27" s="39">
        <f>D27-C27</f>
        <v>0.005763888888888902</v>
      </c>
      <c r="F27" s="38" t="s">
        <v>19</v>
      </c>
      <c r="G27" s="14"/>
      <c r="H27" s="14"/>
      <c r="I27" s="14"/>
      <c r="J27" s="14"/>
      <c r="K27" s="14"/>
      <c r="L27" s="14"/>
      <c r="M27" s="14"/>
      <c r="N27" s="11"/>
      <c r="O27" s="11">
        <v>0</v>
      </c>
      <c r="P27" s="12"/>
      <c r="Q27" s="13">
        <f>E27+O27-P27</f>
        <v>0.005763888888888902</v>
      </c>
      <c r="R27" s="100"/>
      <c r="S27" s="102"/>
    </row>
    <row r="28" spans="1:19" ht="16.5" customHeight="1">
      <c r="A28" s="10">
        <v>3</v>
      </c>
      <c r="B28" s="57" t="s">
        <v>83</v>
      </c>
      <c r="C28" s="42">
        <v>0.07908564814814815</v>
      </c>
      <c r="D28" s="41">
        <v>0.08797453703703705</v>
      </c>
      <c r="E28" s="39">
        <f>D28-C28</f>
        <v>0.00888888888888889</v>
      </c>
      <c r="F28" s="38" t="s">
        <v>19</v>
      </c>
      <c r="G28" s="14"/>
      <c r="H28" s="14"/>
      <c r="I28" s="14"/>
      <c r="J28" s="14"/>
      <c r="K28" s="14"/>
      <c r="L28" s="14"/>
      <c r="M28" s="14"/>
      <c r="N28" s="11"/>
      <c r="O28" s="11">
        <v>0</v>
      </c>
      <c r="P28" s="12"/>
      <c r="Q28" s="13">
        <f>E28+O28-P28</f>
        <v>0.00888888888888889</v>
      </c>
      <c r="R28" s="100"/>
      <c r="S28" s="102"/>
    </row>
    <row r="29" spans="1:19" ht="16.5" customHeight="1">
      <c r="A29" s="10">
        <v>4</v>
      </c>
      <c r="B29" s="57" t="s">
        <v>75</v>
      </c>
      <c r="C29" s="42">
        <v>0.0669212962962963</v>
      </c>
      <c r="D29" s="41">
        <v>0.07256944444444445</v>
      </c>
      <c r="E29" s="39">
        <f>D29-C29</f>
        <v>0.005648148148148152</v>
      </c>
      <c r="F29" s="40" t="s">
        <v>19</v>
      </c>
      <c r="G29" s="14"/>
      <c r="H29" s="14"/>
      <c r="I29" s="14"/>
      <c r="J29" s="14"/>
      <c r="K29" s="14"/>
      <c r="L29" s="14"/>
      <c r="M29" s="14"/>
      <c r="N29" s="11"/>
      <c r="O29" s="11">
        <v>0</v>
      </c>
      <c r="P29" s="12">
        <v>0.0010416666666666667</v>
      </c>
      <c r="Q29" s="13">
        <f>E29+O29-P29</f>
        <v>0.004606481481481486</v>
      </c>
      <c r="R29" s="100"/>
      <c r="S29" s="102"/>
    </row>
    <row r="30" spans="1:19" ht="16.5" customHeight="1" thickBot="1">
      <c r="A30" s="10">
        <v>5</v>
      </c>
      <c r="B30" s="57" t="s">
        <v>37</v>
      </c>
      <c r="C30" s="42">
        <v>0.06972222222222223</v>
      </c>
      <c r="D30" s="41">
        <v>0.07953703703703703</v>
      </c>
      <c r="E30" s="39">
        <f>D30-C30</f>
        <v>0.009814814814814804</v>
      </c>
      <c r="F30" s="40" t="s">
        <v>19</v>
      </c>
      <c r="G30" s="14"/>
      <c r="H30" s="14"/>
      <c r="I30" s="14"/>
      <c r="J30" s="14"/>
      <c r="K30" s="14"/>
      <c r="L30" s="14"/>
      <c r="M30" s="14"/>
      <c r="N30" s="11"/>
      <c r="O30" s="11">
        <v>0</v>
      </c>
      <c r="P30" s="12"/>
      <c r="Q30" s="13">
        <f>E30+O30-P30</f>
        <v>0.009814814814814804</v>
      </c>
      <c r="R30" s="101"/>
      <c r="S30" s="103"/>
    </row>
    <row r="31" spans="1:19" s="36" customFormat="1" ht="18.75">
      <c r="A31" s="88" t="s">
        <v>12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/>
    </row>
    <row r="32" spans="1:19" ht="16.5" customHeight="1">
      <c r="A32" s="10">
        <v>1</v>
      </c>
      <c r="B32" s="57" t="s">
        <v>40</v>
      </c>
      <c r="C32" s="42">
        <v>0</v>
      </c>
      <c r="D32" s="41">
        <v>0.0037847222222222223</v>
      </c>
      <c r="E32" s="39">
        <f>D32-C32</f>
        <v>0.0037847222222222223</v>
      </c>
      <c r="F32" s="40">
        <v>3</v>
      </c>
      <c r="G32" s="14"/>
      <c r="H32" s="14"/>
      <c r="I32" s="14"/>
      <c r="J32" s="14"/>
      <c r="K32" s="14"/>
      <c r="L32" s="14"/>
      <c r="M32" s="14"/>
      <c r="N32" s="11">
        <v>0</v>
      </c>
      <c r="O32" s="11">
        <v>0</v>
      </c>
      <c r="P32" s="12"/>
      <c r="Q32" s="13">
        <f>E32+O32-P32</f>
        <v>0.0037847222222222223</v>
      </c>
      <c r="R32" s="79">
        <f>SUM(Q32:Q36)</f>
        <v>0.02826388888888889</v>
      </c>
      <c r="S32" s="81">
        <v>3</v>
      </c>
    </row>
    <row r="33" spans="1:19" ht="16.5" customHeight="1">
      <c r="A33" s="10">
        <v>2</v>
      </c>
      <c r="B33" s="57" t="s">
        <v>54</v>
      </c>
      <c r="C33" s="42">
        <v>0.0006944444444444445</v>
      </c>
      <c r="D33" s="41">
        <v>0.005937500000000001</v>
      </c>
      <c r="E33" s="39">
        <f>D33-C33</f>
        <v>0.005243055555555556</v>
      </c>
      <c r="F33" s="40">
        <v>3</v>
      </c>
      <c r="G33" s="14"/>
      <c r="H33" s="14"/>
      <c r="I33" s="14"/>
      <c r="J33" s="14"/>
      <c r="K33" s="14"/>
      <c r="L33" s="14"/>
      <c r="M33" s="14"/>
      <c r="N33" s="11"/>
      <c r="O33" s="11">
        <v>0</v>
      </c>
      <c r="P33" s="12"/>
      <c r="Q33" s="13">
        <f>E33+O33-P33</f>
        <v>0.005243055555555556</v>
      </c>
      <c r="R33" s="80"/>
      <c r="S33" s="82"/>
    </row>
    <row r="34" spans="1:19" ht="16.5" customHeight="1">
      <c r="A34" s="10">
        <v>3</v>
      </c>
      <c r="B34" s="57" t="s">
        <v>55</v>
      </c>
      <c r="C34" s="42">
        <v>0.005902777777777778</v>
      </c>
      <c r="D34" s="41">
        <v>0.012488425925925925</v>
      </c>
      <c r="E34" s="39">
        <f>D34-C34</f>
        <v>0.006585648148148148</v>
      </c>
      <c r="F34" s="40">
        <v>3</v>
      </c>
      <c r="G34" s="14"/>
      <c r="H34" s="14"/>
      <c r="I34" s="14"/>
      <c r="J34" s="14"/>
      <c r="K34" s="14"/>
      <c r="L34" s="14"/>
      <c r="M34" s="14"/>
      <c r="N34" s="11"/>
      <c r="O34" s="11">
        <v>0</v>
      </c>
      <c r="P34" s="12">
        <v>0.0010416666666666667</v>
      </c>
      <c r="Q34" s="13">
        <f>E34+O34-P34</f>
        <v>0.005543981481481481</v>
      </c>
      <c r="R34" s="80"/>
      <c r="S34" s="82"/>
    </row>
    <row r="35" spans="1:19" ht="16.5" customHeight="1">
      <c r="A35" s="10">
        <v>4</v>
      </c>
      <c r="B35" s="57" t="s">
        <v>56</v>
      </c>
      <c r="C35" s="42">
        <v>0.0037037037037037034</v>
      </c>
      <c r="D35" s="41">
        <v>0.008252314814814815</v>
      </c>
      <c r="E35" s="39">
        <f>D35-C35</f>
        <v>0.004548611111111111</v>
      </c>
      <c r="F35" s="40">
        <v>3</v>
      </c>
      <c r="G35" s="14"/>
      <c r="H35" s="14"/>
      <c r="I35" s="14"/>
      <c r="J35" s="14"/>
      <c r="K35" s="14"/>
      <c r="L35" s="14"/>
      <c r="M35" s="14"/>
      <c r="N35" s="11"/>
      <c r="O35" s="11">
        <v>0</v>
      </c>
      <c r="P35" s="12"/>
      <c r="Q35" s="13">
        <f>E35+O35-P35</f>
        <v>0.004548611111111111</v>
      </c>
      <c r="R35" s="80"/>
      <c r="S35" s="82"/>
    </row>
    <row r="36" spans="1:19" ht="16.5" customHeight="1" thickBot="1">
      <c r="A36" s="10">
        <v>5</v>
      </c>
      <c r="B36" s="57" t="s">
        <v>57</v>
      </c>
      <c r="C36" s="42">
        <v>0.010138888888888888</v>
      </c>
      <c r="D36" s="41">
        <v>0.019282407407407408</v>
      </c>
      <c r="E36" s="39">
        <f>D36-C36</f>
        <v>0.00914351851851852</v>
      </c>
      <c r="F36" s="40">
        <v>3</v>
      </c>
      <c r="G36" s="14"/>
      <c r="H36" s="14"/>
      <c r="I36" s="14"/>
      <c r="J36" s="14"/>
      <c r="K36" s="14"/>
      <c r="L36" s="14"/>
      <c r="M36" s="14"/>
      <c r="N36" s="11"/>
      <c r="O36" s="11">
        <v>0</v>
      </c>
      <c r="P36" s="12"/>
      <c r="Q36" s="13">
        <f>E36+O36-P36</f>
        <v>0.00914351851851852</v>
      </c>
      <c r="R36" s="80"/>
      <c r="S36" s="82"/>
    </row>
    <row r="37" spans="1:19" ht="16.5" customHeight="1">
      <c r="A37" s="88" t="s">
        <v>14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</row>
    <row r="38" spans="1:19" ht="16.5" customHeight="1">
      <c r="A38" s="10">
        <v>1</v>
      </c>
      <c r="B38" s="57" t="s">
        <v>59</v>
      </c>
      <c r="C38" s="42">
        <v>0.09545138888888889</v>
      </c>
      <c r="D38" s="41">
        <v>0.10797453703703704</v>
      </c>
      <c r="E38" s="39">
        <f>D38-C38</f>
        <v>0.012523148148148144</v>
      </c>
      <c r="F38" s="40">
        <v>4</v>
      </c>
      <c r="G38" s="14"/>
      <c r="H38" s="14"/>
      <c r="I38" s="14"/>
      <c r="J38" s="14"/>
      <c r="K38" s="14"/>
      <c r="L38" s="14"/>
      <c r="M38" s="14"/>
      <c r="N38" s="11"/>
      <c r="O38" s="11">
        <v>0</v>
      </c>
      <c r="P38" s="12">
        <v>0.0011458333333333333</v>
      </c>
      <c r="Q38" s="13">
        <f>E38+O38-P38</f>
        <v>0.01137731481481481</v>
      </c>
      <c r="R38" s="79">
        <f>SUM(Q38:Q42)</f>
        <v>0.05675925925925925</v>
      </c>
      <c r="S38" s="86">
        <v>6</v>
      </c>
    </row>
    <row r="39" spans="1:19" ht="16.5" customHeight="1">
      <c r="A39" s="10">
        <v>2</v>
      </c>
      <c r="B39" s="57" t="s">
        <v>60</v>
      </c>
      <c r="C39" s="42">
        <v>0.08782407407407407</v>
      </c>
      <c r="D39" s="41">
        <v>0.10003472222222222</v>
      </c>
      <c r="E39" s="39">
        <f>D39-C39</f>
        <v>0.012210648148148151</v>
      </c>
      <c r="F39" s="40">
        <v>4</v>
      </c>
      <c r="G39" s="14"/>
      <c r="H39" s="14"/>
      <c r="I39" s="14"/>
      <c r="J39" s="14"/>
      <c r="K39" s="14"/>
      <c r="L39" s="14"/>
      <c r="M39" s="14"/>
      <c r="N39" s="11"/>
      <c r="O39" s="11">
        <v>0</v>
      </c>
      <c r="P39" s="12">
        <v>0.004120370370370371</v>
      </c>
      <c r="Q39" s="13">
        <f>E39+O39-P39</f>
        <v>0.00809027777777778</v>
      </c>
      <c r="R39" s="80"/>
      <c r="S39" s="87"/>
    </row>
    <row r="40" spans="1:19" ht="16.5" customHeight="1">
      <c r="A40" s="10">
        <v>3</v>
      </c>
      <c r="B40" s="57" t="s">
        <v>61</v>
      </c>
      <c r="C40" s="42">
        <v>0.09174768518518518</v>
      </c>
      <c r="D40" s="41">
        <v>0.104375</v>
      </c>
      <c r="E40" s="39">
        <f>D40-C40</f>
        <v>0.012627314814814813</v>
      </c>
      <c r="F40" s="40">
        <v>4</v>
      </c>
      <c r="G40" s="14"/>
      <c r="H40" s="14"/>
      <c r="I40" s="14"/>
      <c r="J40" s="14"/>
      <c r="K40" s="14"/>
      <c r="L40" s="14"/>
      <c r="M40" s="14"/>
      <c r="N40" s="11"/>
      <c r="O40" s="11">
        <v>0</v>
      </c>
      <c r="P40" s="12"/>
      <c r="Q40" s="13">
        <f>E40+O40-P40</f>
        <v>0.012627314814814813</v>
      </c>
      <c r="R40" s="80"/>
      <c r="S40" s="87"/>
    </row>
    <row r="41" spans="1:19" ht="16.5" customHeight="1">
      <c r="A41" s="10">
        <v>4</v>
      </c>
      <c r="B41" s="57" t="s">
        <v>62</v>
      </c>
      <c r="C41" s="42">
        <v>0.0815162037037037</v>
      </c>
      <c r="D41" s="41">
        <v>0.09196759259259259</v>
      </c>
      <c r="E41" s="39">
        <f>D41-C41</f>
        <v>0.010451388888888885</v>
      </c>
      <c r="F41" s="40">
        <v>4</v>
      </c>
      <c r="G41" s="14"/>
      <c r="H41" s="14"/>
      <c r="I41" s="14"/>
      <c r="J41" s="14"/>
      <c r="K41" s="14"/>
      <c r="L41" s="14"/>
      <c r="M41" s="14"/>
      <c r="N41" s="11"/>
      <c r="O41" s="11">
        <v>0</v>
      </c>
      <c r="P41" s="12"/>
      <c r="Q41" s="13">
        <f>E41+O41-P41</f>
        <v>0.010451388888888885</v>
      </c>
      <c r="R41" s="80"/>
      <c r="S41" s="87"/>
    </row>
    <row r="42" spans="1:19" ht="16.5" customHeight="1" thickBot="1">
      <c r="A42" s="10">
        <v>5</v>
      </c>
      <c r="B42" s="57" t="s">
        <v>63</v>
      </c>
      <c r="C42" s="42">
        <v>0.08450231481481481</v>
      </c>
      <c r="D42" s="41">
        <v>0.09952546296296295</v>
      </c>
      <c r="E42" s="39">
        <f>D42-C42</f>
        <v>0.015023148148148147</v>
      </c>
      <c r="F42" s="40">
        <v>4</v>
      </c>
      <c r="G42" s="14"/>
      <c r="H42" s="14"/>
      <c r="I42" s="14"/>
      <c r="J42" s="14"/>
      <c r="K42" s="14"/>
      <c r="L42" s="14"/>
      <c r="M42" s="14"/>
      <c r="N42" s="11"/>
      <c r="O42" s="11">
        <v>0</v>
      </c>
      <c r="P42" s="12">
        <v>0.0008101851851851852</v>
      </c>
      <c r="Q42" s="13">
        <f>E42+O42-P42</f>
        <v>0.014212962962962962</v>
      </c>
      <c r="R42" s="80"/>
      <c r="S42" s="91"/>
    </row>
    <row r="43" spans="1:19" s="17" customFormat="1" ht="16.5" customHeight="1">
      <c r="A43" s="88" t="s">
        <v>13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/>
    </row>
    <row r="44" spans="1:19" ht="16.5" customHeight="1">
      <c r="A44" s="10">
        <v>1</v>
      </c>
      <c r="B44" s="57" t="s">
        <v>79</v>
      </c>
      <c r="C44" s="42">
        <v>0.03765046296296296</v>
      </c>
      <c r="D44" s="41">
        <v>0.04471064814814815</v>
      </c>
      <c r="E44" s="39">
        <f>D44-C44</f>
        <v>0.00706018518518519</v>
      </c>
      <c r="F44" s="40">
        <v>5</v>
      </c>
      <c r="G44" s="14"/>
      <c r="H44" s="14"/>
      <c r="I44" s="14"/>
      <c r="J44" s="14"/>
      <c r="K44" s="14"/>
      <c r="L44" s="14"/>
      <c r="M44" s="14"/>
      <c r="N44" s="11"/>
      <c r="O44" s="11">
        <v>0</v>
      </c>
      <c r="P44" s="12">
        <v>0.0002893518518518519</v>
      </c>
      <c r="Q44" s="13">
        <f>E44+O44-P44</f>
        <v>0.006770833333333338</v>
      </c>
      <c r="R44" s="79">
        <f>SUM(Q44:Q48)</f>
        <v>0.02597222222222223</v>
      </c>
      <c r="S44" s="81">
        <v>2</v>
      </c>
    </row>
    <row r="45" spans="1:19" ht="16.5" customHeight="1">
      <c r="A45" s="10">
        <v>2</v>
      </c>
      <c r="B45" s="57" t="s">
        <v>80</v>
      </c>
      <c r="C45" s="42">
        <v>0.03517361111111111</v>
      </c>
      <c r="D45" s="41">
        <v>0.042013888888888885</v>
      </c>
      <c r="E45" s="39">
        <f>D45-C45</f>
        <v>0.0068402777777777785</v>
      </c>
      <c r="F45" s="40">
        <v>5</v>
      </c>
      <c r="G45" s="14"/>
      <c r="H45" s="14"/>
      <c r="I45" s="14"/>
      <c r="J45" s="14"/>
      <c r="K45" s="14"/>
      <c r="L45" s="14"/>
      <c r="M45" s="14"/>
      <c r="N45" s="11"/>
      <c r="O45" s="11">
        <v>0</v>
      </c>
      <c r="P45" s="12"/>
      <c r="Q45" s="13">
        <f>E45+O45-P45</f>
        <v>0.0068402777777777785</v>
      </c>
      <c r="R45" s="80"/>
      <c r="S45" s="82"/>
    </row>
    <row r="46" spans="1:19" ht="16.5" customHeight="1">
      <c r="A46" s="10">
        <v>3</v>
      </c>
      <c r="B46" s="57" t="s">
        <v>81</v>
      </c>
      <c r="C46" s="42">
        <v>0.03190972222222222</v>
      </c>
      <c r="D46" s="41">
        <v>0.03508101851851852</v>
      </c>
      <c r="E46" s="39">
        <f>D46-C46</f>
        <v>0.003171296296296297</v>
      </c>
      <c r="F46" s="40">
        <v>5</v>
      </c>
      <c r="G46" s="14"/>
      <c r="H46" s="14"/>
      <c r="I46" s="14"/>
      <c r="J46" s="14"/>
      <c r="K46" s="14"/>
      <c r="L46" s="14"/>
      <c r="M46" s="14"/>
      <c r="N46" s="11"/>
      <c r="O46" s="11">
        <v>0</v>
      </c>
      <c r="P46" s="12"/>
      <c r="Q46" s="13">
        <f>E46+O46-P46</f>
        <v>0.003171296296296297</v>
      </c>
      <c r="R46" s="80"/>
      <c r="S46" s="82"/>
    </row>
    <row r="47" spans="1:19" ht="16.5" customHeight="1">
      <c r="A47" s="10">
        <v>4</v>
      </c>
      <c r="B47" s="57" t="s">
        <v>38</v>
      </c>
      <c r="C47" s="42">
        <v>0.03386574074074074</v>
      </c>
      <c r="D47" s="41">
        <v>0.038483796296296294</v>
      </c>
      <c r="E47" s="39">
        <f>D47-C47</f>
        <v>0.004618055555555556</v>
      </c>
      <c r="F47" s="40">
        <v>5</v>
      </c>
      <c r="G47" s="14"/>
      <c r="H47" s="14"/>
      <c r="I47" s="14"/>
      <c r="J47" s="14"/>
      <c r="K47" s="14"/>
      <c r="L47" s="14"/>
      <c r="M47" s="14"/>
      <c r="N47" s="11"/>
      <c r="O47" s="11">
        <v>0</v>
      </c>
      <c r="P47" s="12"/>
      <c r="Q47" s="13">
        <f>E47+O47-P47</f>
        <v>0.004618055555555556</v>
      </c>
      <c r="R47" s="80"/>
      <c r="S47" s="82"/>
    </row>
    <row r="48" spans="1:19" ht="16.5" customHeight="1" thickBot="1">
      <c r="A48" s="10">
        <v>5</v>
      </c>
      <c r="B48" s="57" t="s">
        <v>85</v>
      </c>
      <c r="C48" s="42">
        <v>0.032673611111111105</v>
      </c>
      <c r="D48" s="41">
        <v>0.037245370370370366</v>
      </c>
      <c r="E48" s="39">
        <f>D48-C48</f>
        <v>0.0045717592592592615</v>
      </c>
      <c r="F48" s="40">
        <v>5</v>
      </c>
      <c r="G48" s="14"/>
      <c r="H48" s="14"/>
      <c r="I48" s="14"/>
      <c r="J48" s="14"/>
      <c r="K48" s="14"/>
      <c r="L48" s="14"/>
      <c r="M48" s="14"/>
      <c r="N48" s="11"/>
      <c r="O48" s="11">
        <v>0</v>
      </c>
      <c r="P48" s="12"/>
      <c r="Q48" s="13">
        <f>E48+O48-P48</f>
        <v>0.0045717592592592615</v>
      </c>
      <c r="R48" s="80"/>
      <c r="S48" s="99"/>
    </row>
    <row r="49" spans="1:19" s="17" customFormat="1" ht="16.5" customHeight="1">
      <c r="A49" s="88" t="s">
        <v>11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16.5" customHeight="1">
      <c r="A50" s="10">
        <v>1</v>
      </c>
      <c r="B50" s="57" t="s">
        <v>67</v>
      </c>
      <c r="C50" s="42">
        <v>0.021261574074074075</v>
      </c>
      <c r="D50" s="41">
        <v>0.025729166666666664</v>
      </c>
      <c r="E50" s="39">
        <f>D50-C50</f>
        <v>0.004467592592592589</v>
      </c>
      <c r="F50" s="40">
        <v>7</v>
      </c>
      <c r="G50" s="14"/>
      <c r="H50" s="14"/>
      <c r="I50" s="14"/>
      <c r="J50" s="14"/>
      <c r="K50" s="14"/>
      <c r="L50" s="14"/>
      <c r="M50" s="14"/>
      <c r="N50" s="11"/>
      <c r="O50" s="11">
        <v>0</v>
      </c>
      <c r="P50" s="12"/>
      <c r="Q50" s="13">
        <f>E50+O50-P50</f>
        <v>0.004467592592592589</v>
      </c>
      <c r="R50" s="79">
        <f>SUM(Q50:Q54)</f>
        <v>0.024050925925925927</v>
      </c>
      <c r="S50" s="81">
        <v>1</v>
      </c>
    </row>
    <row r="51" spans="1:19" ht="16.5" customHeight="1">
      <c r="A51" s="10">
        <v>2</v>
      </c>
      <c r="B51" s="57" t="s">
        <v>68</v>
      </c>
      <c r="C51" s="42">
        <v>0.02550925925925926</v>
      </c>
      <c r="D51" s="41">
        <v>0.032060185185185185</v>
      </c>
      <c r="E51" s="39">
        <f>D51-C51</f>
        <v>0.006550925925925925</v>
      </c>
      <c r="F51" s="40">
        <v>7</v>
      </c>
      <c r="G51" s="14"/>
      <c r="H51" s="14"/>
      <c r="I51" s="14"/>
      <c r="J51" s="14"/>
      <c r="K51" s="14"/>
      <c r="L51" s="14"/>
      <c r="M51" s="14"/>
      <c r="N51" s="11"/>
      <c r="O51" s="11">
        <v>0</v>
      </c>
      <c r="P51" s="12"/>
      <c r="Q51" s="13">
        <f>E51+O51-P51</f>
        <v>0.006550925925925925</v>
      </c>
      <c r="R51" s="80"/>
      <c r="S51" s="82"/>
    </row>
    <row r="52" spans="1:19" ht="16.5" customHeight="1">
      <c r="A52" s="10">
        <v>3</v>
      </c>
      <c r="B52" s="57" t="s">
        <v>69</v>
      </c>
      <c r="C52" s="42">
        <v>0.018912037037037036</v>
      </c>
      <c r="D52" s="41">
        <v>0.02244212962962963</v>
      </c>
      <c r="E52" s="39">
        <f>D52-C52</f>
        <v>0.003530092592592595</v>
      </c>
      <c r="F52" s="40">
        <v>7</v>
      </c>
      <c r="G52" s="14"/>
      <c r="H52" s="14"/>
      <c r="I52" s="14"/>
      <c r="J52" s="14"/>
      <c r="K52" s="14"/>
      <c r="L52" s="14"/>
      <c r="M52" s="14"/>
      <c r="N52" s="11"/>
      <c r="O52" s="11">
        <v>0</v>
      </c>
      <c r="P52" s="12">
        <v>0.00023148148148148146</v>
      </c>
      <c r="Q52" s="13">
        <f>E52+O52-P52</f>
        <v>0.0032986111111111137</v>
      </c>
      <c r="R52" s="80"/>
      <c r="S52" s="82"/>
    </row>
    <row r="53" spans="1:19" ht="16.5" customHeight="1">
      <c r="A53" s="10">
        <v>4</v>
      </c>
      <c r="B53" s="57" t="s">
        <v>34</v>
      </c>
      <c r="C53" s="42">
        <v>0.023807870370370368</v>
      </c>
      <c r="D53" s="41">
        <v>0.029212962962962965</v>
      </c>
      <c r="E53" s="39">
        <f>D53-C53</f>
        <v>0.005405092592592597</v>
      </c>
      <c r="F53" s="40">
        <v>7</v>
      </c>
      <c r="G53" s="14"/>
      <c r="H53" s="14"/>
      <c r="I53" s="14"/>
      <c r="J53" s="14"/>
      <c r="K53" s="14"/>
      <c r="L53" s="14"/>
      <c r="M53" s="14"/>
      <c r="N53" s="11"/>
      <c r="O53" s="11">
        <v>0</v>
      </c>
      <c r="P53" s="12"/>
      <c r="Q53" s="13">
        <f>E53+O53-P53</f>
        <v>0.005405092592592597</v>
      </c>
      <c r="R53" s="80"/>
      <c r="S53" s="82"/>
    </row>
    <row r="54" spans="1:19" ht="16.5" customHeight="1" thickBot="1">
      <c r="A54" s="10">
        <v>5</v>
      </c>
      <c r="B54" s="57" t="s">
        <v>43</v>
      </c>
      <c r="C54" s="42">
        <v>0.022534722222222223</v>
      </c>
      <c r="D54" s="41">
        <v>0.026863425925925926</v>
      </c>
      <c r="E54" s="39">
        <f>D54-C54</f>
        <v>0.004328703703703703</v>
      </c>
      <c r="F54" s="40">
        <v>7</v>
      </c>
      <c r="G54" s="14"/>
      <c r="H54" s="14"/>
      <c r="I54" s="14"/>
      <c r="J54" s="14"/>
      <c r="K54" s="14"/>
      <c r="L54" s="14"/>
      <c r="M54" s="14"/>
      <c r="N54" s="11"/>
      <c r="O54" s="11">
        <v>0</v>
      </c>
      <c r="P54" s="12"/>
      <c r="Q54" s="13">
        <f>E54+O54-P54</f>
        <v>0.004328703703703703</v>
      </c>
      <c r="R54" s="98"/>
      <c r="S54" s="99"/>
    </row>
    <row r="55" spans="1:19" ht="16.5" customHeight="1">
      <c r="A55" s="5"/>
      <c r="B55" s="46"/>
      <c r="C55" s="47"/>
      <c r="D55" s="48"/>
      <c r="E55" s="49"/>
      <c r="F55" s="50"/>
      <c r="G55" s="51"/>
      <c r="H55" s="51"/>
      <c r="I55" s="51"/>
      <c r="J55" s="51"/>
      <c r="K55" s="51"/>
      <c r="L55" s="51"/>
      <c r="M55" s="51"/>
      <c r="N55" s="49"/>
      <c r="O55" s="49"/>
      <c r="P55" s="52"/>
      <c r="Q55" s="53"/>
      <c r="R55" s="53"/>
      <c r="S55" s="54"/>
    </row>
    <row r="56" spans="1:19" ht="18.75">
      <c r="A56" s="5"/>
      <c r="B56" s="28" t="s">
        <v>26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8"/>
      <c r="R56" s="8"/>
      <c r="S56" s="9"/>
    </row>
    <row r="57" spans="1:19" ht="18.75">
      <c r="A57" s="5"/>
      <c r="B57" s="4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8"/>
      <c r="R57" s="8"/>
      <c r="S57" s="9"/>
    </row>
    <row r="58" spans="1:19" ht="18.75">
      <c r="A58" s="5"/>
      <c r="B58" s="4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8"/>
      <c r="R58" s="8"/>
      <c r="S58" s="9"/>
    </row>
    <row r="59" spans="1:19" ht="15.75">
      <c r="A59" s="1"/>
      <c r="B59" s="4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  <c r="S59" s="1"/>
    </row>
    <row r="60" spans="1:19" ht="15.75">
      <c r="A60" s="1"/>
      <c r="B60" s="4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  <c r="S60" s="1"/>
    </row>
    <row r="61" spans="1:19" ht="31.5" customHeight="1">
      <c r="A61" s="1"/>
      <c r="B61" s="4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  <c r="S61" s="1"/>
    </row>
  </sheetData>
  <sheetProtection/>
  <mergeCells count="32">
    <mergeCell ref="L14:S14"/>
    <mergeCell ref="A15:A18"/>
    <mergeCell ref="B15:B18"/>
    <mergeCell ref="C15:C18"/>
    <mergeCell ref="D15:D18"/>
    <mergeCell ref="E15:E18"/>
    <mergeCell ref="F15:F18"/>
    <mergeCell ref="G15:M17"/>
    <mergeCell ref="N15:N18"/>
    <mergeCell ref="O15:O18"/>
    <mergeCell ref="P15:P18"/>
    <mergeCell ref="Q15:Q18"/>
    <mergeCell ref="R15:R18"/>
    <mergeCell ref="S15:S18"/>
    <mergeCell ref="A19:S19"/>
    <mergeCell ref="R20:R24"/>
    <mergeCell ref="S20:S24"/>
    <mergeCell ref="A25:S25"/>
    <mergeCell ref="R26:R30"/>
    <mergeCell ref="S26:S30"/>
    <mergeCell ref="A31:S31"/>
    <mergeCell ref="R32:R36"/>
    <mergeCell ref="S32:S36"/>
    <mergeCell ref="A49:S49"/>
    <mergeCell ref="R50:R54"/>
    <mergeCell ref="S50:S54"/>
    <mergeCell ref="A37:S37"/>
    <mergeCell ref="R38:R42"/>
    <mergeCell ref="S38:S42"/>
    <mergeCell ref="A43:S43"/>
    <mergeCell ref="R44:R48"/>
    <mergeCell ref="S44:S48"/>
  </mergeCells>
  <printOptions/>
  <pageMargins left="0.3937007874015748" right="0.24" top="0.3937007874015748" bottom="0.3937007874015748" header="0.42" footer="0.5118110236220472"/>
  <pageSetup horizontalDpi="300" verticalDpi="300" orientation="landscape" paperSize="9" scale="94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Марина</cp:lastModifiedBy>
  <cp:lastPrinted>2022-09-19T04:44:44Z</cp:lastPrinted>
  <dcterms:created xsi:type="dcterms:W3CDTF">2005-01-22T20:25:28Z</dcterms:created>
  <dcterms:modified xsi:type="dcterms:W3CDTF">2022-09-19T04:55:59Z</dcterms:modified>
  <cp:category/>
  <cp:version/>
  <cp:contentType/>
  <cp:contentStatus/>
</cp:coreProperties>
</file>