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образец плана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<sst xmlns="http://schemas.openxmlformats.org/spreadsheetml/2006/main" count="86" uniqueCount="51">
  <si>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Монтаж кнопки вызова и светового маяка</t>
  </si>
  <si>
    <t>Контрастная тактильная вывеска</t>
  </si>
  <si>
    <t>Тактильная пиктограмма для помещений с указанием места ожидания</t>
  </si>
  <si>
    <t>Тактильная мнемосхема для помещений</t>
  </si>
  <si>
    <t>Сенсорный информационный стенд</t>
  </si>
  <si>
    <t>Световой маяк для обозначения расположения информационного стенда</t>
  </si>
  <si>
    <t>Оборудование места ожидания стульями с подлокотниками</t>
  </si>
  <si>
    <t>Установка двойных перил</t>
  </si>
  <si>
    <t>Тактильная плитка на крыльцо, тамбур, фойе</t>
  </si>
  <si>
    <t>Умывальник для инвалидов с сенсорным/локтевым смесителем</t>
  </si>
  <si>
    <t>Поворотное зеркало для инвалидов</t>
  </si>
  <si>
    <t>Поручни для раковины со стойками</t>
  </si>
  <si>
    <t>Травмобезопасный держатель-крючок для костылей</t>
  </si>
  <si>
    <t>Унитаз для инвалидов</t>
  </si>
  <si>
    <t>Устройство автоматического открывания дверей</t>
  </si>
  <si>
    <t>Поручень откидной на стойке для унитаза</t>
  </si>
  <si>
    <t>Тактильные пиктограммы</t>
  </si>
  <si>
    <t>Тактильно-звуковая мнемосхема для помещений</t>
  </si>
  <si>
    <t>Тактильная плитка противоскользящая</t>
  </si>
  <si>
    <t>Пристенные поручни двойные</t>
  </si>
  <si>
    <t xml:space="preserve">Тактильная табличка, 4шт. (кабинет, вахта) </t>
  </si>
  <si>
    <t>Маркировка дверных блоков контрастной лентой</t>
  </si>
  <si>
    <t>Предупреждающие наклейки на дверь</t>
  </si>
  <si>
    <t>Оборудование санитарно - гигиенических помещений (туалетная комната / санузел)</t>
  </si>
  <si>
    <t xml:space="preserve">Кнопка вызова персонала
</t>
  </si>
  <si>
    <t xml:space="preserve">Световой маяк </t>
  </si>
  <si>
    <t>Подъемные устройства</t>
  </si>
  <si>
    <t>Путь (пути) движения внутри здания (в т.ч. пути эвакуации) (Возможность  передвижения МГН по территории объектов, на которых предоставляются услуги)</t>
  </si>
  <si>
    <t>Система информации на объекте</t>
  </si>
  <si>
    <t>Планировка, асфальтирование</t>
  </si>
  <si>
    <t>Устройство пандусов, съездов, заездов</t>
  </si>
  <si>
    <t>Переоборудование входной группы /
устройство подъёмника</t>
  </si>
  <si>
    <t>ВХОД В ЗДАНИЕ /
Устройство входных групп с учётом потребностей инвалидов</t>
  </si>
  <si>
    <t>ИТОГО</t>
  </si>
  <si>
    <t>Тактильная мнемосхема для помещений
(в т.ч. Планы эвакуаций)</t>
  </si>
  <si>
    <t xml:space="preserve">Настольная тактильная табличка
(с указанием ФИО и должности специалистов) </t>
  </si>
  <si>
    <t>капитальный ремонт / перероборудование помещений с обустройством туалетной комнаты, включая установку:</t>
  </si>
  <si>
    <t>Стол для инвалидов-колясочников</t>
  </si>
  <si>
    <t>Выделение места ожидания / отдыха зоной для инвалидной коляски (холл)</t>
  </si>
  <si>
    <t>ИТОГО / в разрезе по годам</t>
  </si>
  <si>
    <t>ВСЕГО</t>
  </si>
  <si>
    <t>Территория / участок прилегающий к зданию</t>
  </si>
  <si>
    <t>Запланированные мероприятия</t>
  </si>
  <si>
    <t>Индукционная система для слабослышащих</t>
  </si>
  <si>
    <t xml:space="preserve">сумма, тыс.руб. </t>
  </si>
  <si>
    <t>Приложение</t>
  </si>
  <si>
    <r>
      <t>Оборудование помещений для предоставления услуг МГН</t>
    </r>
    <r>
      <rPr>
        <b/>
        <u val="single"/>
        <sz val="12"/>
        <color indexed="8"/>
        <rFont val="Times New Roman"/>
        <family val="1"/>
      </rPr>
      <t xml:space="preserve"> (целевая зона) (кабинеты, учебные классы, столовая. гардероб)</t>
    </r>
  </si>
  <si>
    <t>Создание условий доступности объектов для маломобильных групп населения</t>
  </si>
  <si>
    <t>план</t>
  </si>
  <si>
    <t>ТМК ОУДО ДЮЦТТ "Юниор", город Дудинка, ул.Горького д.34</t>
  </si>
  <si>
    <t>2017-2020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</si>
</sst>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₽"/>
    <numFmt numFmtId="165" formatCode="#,##0.00_р_."/>
    <numFmt numFmtId="166" formatCode="[$-FC19]d\ mmmm\ yyyy\ &quot;г.&quot;"/>
    <numFmt numFmtId="167" formatCode="0.000%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18" fillId="24" borderId="0" xfId="0" applyNumberFormat="1" applyFont="1" applyFill="1" applyBorder="1" applyAlignment="1">
      <alignment horizontal="right" vertical="center" wrapText="1"/>
    </xf>
    <xf numFmtId="4" fontId="18" fillId="24" borderId="0" xfId="0" applyNumberFormat="1" applyFont="1" applyFill="1" applyBorder="1" applyAlignment="1">
      <alignment horizontal="right" vertical="center" wrapText="1"/>
    </xf>
    <xf numFmtId="0" fontId="17" fillId="24" borderId="0" xfId="0" applyFont="1" applyFill="1" applyAlignment="1">
      <alignment wrapText="1"/>
    </xf>
    <xf numFmtId="0" fontId="17" fillId="24" borderId="0" xfId="0" applyFont="1" applyFill="1" applyAlignment="1">
      <alignment vertical="top" wrapText="1"/>
    </xf>
    <xf numFmtId="0" fontId="17" fillId="24" borderId="0" xfId="0" applyFont="1" applyFill="1" applyAlignment="1">
      <alignment vertical="center" wrapText="1"/>
    </xf>
    <xf numFmtId="164" fontId="17" fillId="24" borderId="0" xfId="0" applyNumberFormat="1" applyFont="1" applyFill="1" applyAlignment="1">
      <alignment wrapText="1"/>
    </xf>
    <xf numFmtId="164" fontId="1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6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24" borderId="0" xfId="0" applyFont="1" applyFill="1" applyAlignment="1">
      <alignment wrapText="1"/>
    </xf>
    <xf numFmtId="164" fontId="22" fillId="24" borderId="0" xfId="0" applyNumberFormat="1" applyFont="1" applyFill="1" applyAlignment="1">
      <alignment wrapText="1"/>
    </xf>
    <xf numFmtId="0" fontId="22" fillId="0" borderId="0" xfId="0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left" vertical="center" wrapText="1"/>
    </xf>
    <xf numFmtId="164" fontId="22" fillId="24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164" fontId="22" fillId="24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65" fontId="22" fillId="24" borderId="20" xfId="0" applyNumberFormat="1" applyFont="1" applyFill="1" applyBorder="1" applyAlignment="1">
      <alignment horizontal="right" vertical="center" wrapText="1"/>
    </xf>
    <xf numFmtId="165" fontId="22" fillId="0" borderId="21" xfId="0" applyNumberFormat="1" applyFont="1" applyBorder="1" applyAlignment="1">
      <alignment horizontal="right" vertical="center" wrapText="1"/>
    </xf>
    <xf numFmtId="165" fontId="22" fillId="0" borderId="20" xfId="0" applyNumberFormat="1" applyFont="1" applyBorder="1" applyAlignment="1">
      <alignment horizontal="right" vertical="center" wrapText="1"/>
    </xf>
    <xf numFmtId="165" fontId="22" fillId="0" borderId="22" xfId="0" applyNumberFormat="1" applyFont="1" applyBorder="1" applyAlignment="1">
      <alignment horizontal="right" vertical="center" wrapText="1"/>
    </xf>
    <xf numFmtId="165" fontId="22" fillId="24" borderId="23" xfId="0" applyNumberFormat="1" applyFont="1" applyFill="1" applyBorder="1" applyAlignment="1">
      <alignment horizontal="right" vertical="center" wrapText="1"/>
    </xf>
    <xf numFmtId="165" fontId="22" fillId="0" borderId="24" xfId="0" applyNumberFormat="1" applyFont="1" applyBorder="1" applyAlignment="1">
      <alignment horizontal="right" vertical="center" wrapText="1"/>
    </xf>
    <xf numFmtId="165" fontId="22" fillId="0" borderId="23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165" fontId="24" fillId="24" borderId="26" xfId="0" applyNumberFormat="1" applyFont="1" applyFill="1" applyBorder="1" applyAlignment="1">
      <alignment horizontal="right" vertical="center" wrapText="1"/>
    </xf>
    <xf numFmtId="165" fontId="24" fillId="0" borderId="27" xfId="0" applyNumberFormat="1" applyFont="1" applyFill="1" applyBorder="1" applyAlignment="1">
      <alignment horizontal="right" vertical="center"/>
    </xf>
    <xf numFmtId="165" fontId="22" fillId="0" borderId="26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right" vertical="center" wrapText="1"/>
    </xf>
    <xf numFmtId="165" fontId="24" fillId="0" borderId="29" xfId="0" applyNumberFormat="1" applyFont="1" applyFill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 wrapText="1"/>
    </xf>
    <xf numFmtId="165" fontId="22" fillId="0" borderId="30" xfId="0" applyNumberFormat="1" applyFont="1" applyBorder="1" applyAlignment="1">
      <alignment horizontal="right" vertical="center" wrapText="1"/>
    </xf>
    <xf numFmtId="165" fontId="22" fillId="24" borderId="10" xfId="0" applyNumberFormat="1" applyFont="1" applyFill="1" applyBorder="1" applyAlignment="1">
      <alignment horizontal="right" vertical="center" wrapText="1"/>
    </xf>
    <xf numFmtId="165" fontId="22" fillId="0" borderId="29" xfId="0" applyNumberFormat="1" applyFont="1" applyBorder="1" applyAlignment="1">
      <alignment horizontal="right" vertical="center" wrapText="1"/>
    </xf>
    <xf numFmtId="165" fontId="22" fillId="0" borderId="31" xfId="0" applyNumberFormat="1" applyFont="1" applyBorder="1" applyAlignment="1">
      <alignment horizontal="right" vertical="center" wrapText="1"/>
    </xf>
    <xf numFmtId="165" fontId="22" fillId="24" borderId="11" xfId="0" applyNumberFormat="1" applyFont="1" applyFill="1" applyBorder="1" applyAlignment="1">
      <alignment horizontal="right" vertical="center" wrapText="1"/>
    </xf>
    <xf numFmtId="165" fontId="22" fillId="0" borderId="11" xfId="0" applyNumberFormat="1" applyFont="1" applyBorder="1" applyAlignment="1">
      <alignment horizontal="right" vertical="center" wrapText="1"/>
    </xf>
    <xf numFmtId="165" fontId="22" fillId="0" borderId="32" xfId="0" applyNumberFormat="1" applyFont="1" applyBorder="1" applyAlignment="1">
      <alignment horizontal="right" vertical="center" wrapText="1"/>
    </xf>
    <xf numFmtId="165" fontId="28" fillId="24" borderId="16" xfId="0" applyNumberFormat="1" applyFont="1" applyFill="1" applyBorder="1" applyAlignment="1">
      <alignment horizontal="right" vertical="center" wrapText="1"/>
    </xf>
    <xf numFmtId="165" fontId="28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6" xfId="0" applyNumberFormat="1" applyFont="1" applyBorder="1" applyAlignment="1">
      <alignment horizontal="right" vertical="center" wrapText="1"/>
    </xf>
    <xf numFmtId="165" fontId="27" fillId="0" borderId="17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165" fontId="29" fillId="24" borderId="35" xfId="0" applyNumberFormat="1" applyFont="1" applyFill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5" fontId="22" fillId="0" borderId="18" xfId="0" applyNumberFormat="1" applyFont="1" applyBorder="1" applyAlignment="1">
      <alignment horizontal="right" wrapText="1"/>
    </xf>
    <xf numFmtId="165" fontId="22" fillId="0" borderId="36" xfId="0" applyNumberFormat="1" applyFont="1" applyBorder="1" applyAlignment="1">
      <alignment horizontal="right" vertical="center" wrapText="1"/>
    </xf>
    <xf numFmtId="165" fontId="22" fillId="0" borderId="19" xfId="0" applyNumberFormat="1" applyFont="1" applyBorder="1" applyAlignment="1">
      <alignment horizontal="right" wrapText="1"/>
    </xf>
    <xf numFmtId="165" fontId="22" fillId="24" borderId="10" xfId="0" applyNumberFormat="1" applyFont="1" applyFill="1" applyBorder="1" applyAlignment="1">
      <alignment horizontal="right" wrapText="1"/>
    </xf>
    <xf numFmtId="165" fontId="22" fillId="0" borderId="29" xfId="0" applyNumberFormat="1" applyFont="1" applyBorder="1" applyAlignment="1">
      <alignment horizontal="right" wrapText="1"/>
    </xf>
    <xf numFmtId="165" fontId="22" fillId="0" borderId="10" xfId="0" applyNumberFormat="1" applyFont="1" applyBorder="1" applyAlignment="1">
      <alignment horizontal="right" wrapText="1"/>
    </xf>
    <xf numFmtId="165" fontId="22" fillId="0" borderId="30" xfId="0" applyNumberFormat="1" applyFont="1" applyBorder="1" applyAlignment="1">
      <alignment horizontal="right" wrapText="1"/>
    </xf>
    <xf numFmtId="165" fontId="22" fillId="0" borderId="11" xfId="0" applyNumberFormat="1" applyFont="1" applyBorder="1" applyAlignment="1">
      <alignment horizontal="right" wrapText="1"/>
    </xf>
    <xf numFmtId="165" fontId="22" fillId="0" borderId="32" xfId="0" applyNumberFormat="1" applyFont="1" applyBorder="1" applyAlignment="1">
      <alignment horizontal="right" wrapText="1"/>
    </xf>
    <xf numFmtId="165" fontId="28" fillId="24" borderId="16" xfId="0" applyNumberFormat="1" applyFont="1" applyFill="1" applyBorder="1" applyAlignment="1">
      <alignment horizontal="right" wrapText="1"/>
    </xf>
    <xf numFmtId="165" fontId="27" fillId="0" borderId="15" xfId="0" applyNumberFormat="1" applyFont="1" applyBorder="1" applyAlignment="1">
      <alignment horizontal="right" wrapText="1"/>
    </xf>
    <xf numFmtId="165" fontId="27" fillId="0" borderId="16" xfId="0" applyNumberFormat="1" applyFont="1" applyBorder="1" applyAlignment="1">
      <alignment horizontal="right" wrapText="1"/>
    </xf>
    <xf numFmtId="165" fontId="27" fillId="0" borderId="17" xfId="0" applyNumberFormat="1" applyFont="1" applyBorder="1" applyAlignment="1">
      <alignment horizontal="right" wrapText="1"/>
    </xf>
    <xf numFmtId="165" fontId="22" fillId="24" borderId="11" xfId="0" applyNumberFormat="1" applyFont="1" applyFill="1" applyBorder="1" applyAlignment="1">
      <alignment horizontal="right" wrapText="1"/>
    </xf>
    <xf numFmtId="165" fontId="22" fillId="0" borderId="31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center" vertical="center" wrapText="1"/>
    </xf>
    <xf numFmtId="165" fontId="27" fillId="24" borderId="15" xfId="0" applyNumberFormat="1" applyFont="1" applyFill="1" applyBorder="1" applyAlignment="1">
      <alignment horizontal="right" wrapText="1"/>
    </xf>
    <xf numFmtId="165" fontId="27" fillId="24" borderId="16" xfId="0" applyNumberFormat="1" applyFont="1" applyFill="1" applyBorder="1" applyAlignment="1">
      <alignment horizontal="right" wrapText="1"/>
    </xf>
    <xf numFmtId="165" fontId="27" fillId="24" borderId="17" xfId="0" applyNumberFormat="1" applyFont="1" applyFill="1" applyBorder="1" applyAlignment="1">
      <alignment horizontal="right" wrapText="1"/>
    </xf>
    <xf numFmtId="165" fontId="22" fillId="0" borderId="18" xfId="0" applyNumberFormat="1" applyFont="1" applyBorder="1" applyAlignment="1">
      <alignment horizontal="right" vertical="center" wrapText="1"/>
    </xf>
    <xf numFmtId="165" fontId="22" fillId="0" borderId="19" xfId="0" applyNumberFormat="1" applyFont="1" applyBorder="1" applyAlignment="1">
      <alignment horizontal="right" vertical="center" wrapText="1"/>
    </xf>
    <xf numFmtId="165" fontId="22" fillId="24" borderId="30" xfId="0" applyNumberFormat="1" applyFont="1" applyFill="1" applyBorder="1" applyAlignment="1">
      <alignment horizontal="right" vertical="center" wrapText="1"/>
    </xf>
    <xf numFmtId="165" fontId="22" fillId="24" borderId="32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165" fontId="28" fillId="24" borderId="15" xfId="0" applyNumberFormat="1" applyFont="1" applyFill="1" applyBorder="1" applyAlignment="1">
      <alignment horizontal="right" vertical="center" wrapText="1"/>
    </xf>
    <xf numFmtId="165" fontId="27" fillId="24" borderId="15" xfId="0" applyNumberFormat="1" applyFont="1" applyFill="1" applyBorder="1" applyAlignment="1">
      <alignment horizontal="right" vertical="center" wrapText="1"/>
    </xf>
    <xf numFmtId="165" fontId="27" fillId="24" borderId="16" xfId="0" applyNumberFormat="1" applyFont="1" applyFill="1" applyBorder="1" applyAlignment="1">
      <alignment horizontal="right" vertical="center" wrapText="1"/>
    </xf>
    <xf numFmtId="165" fontId="28" fillId="24" borderId="17" xfId="0" applyNumberFormat="1" applyFont="1" applyFill="1" applyBorder="1" applyAlignment="1">
      <alignment horizontal="right" vertical="center" wrapText="1"/>
    </xf>
    <xf numFmtId="165" fontId="28" fillId="0" borderId="37" xfId="0" applyNumberFormat="1" applyFont="1" applyBorder="1" applyAlignment="1">
      <alignment horizontal="right" vertical="center" wrapText="1"/>
    </xf>
    <xf numFmtId="165" fontId="27" fillId="0" borderId="37" xfId="0" applyNumberFormat="1" applyFont="1" applyBorder="1" applyAlignment="1">
      <alignment horizontal="right" vertical="center" wrapText="1"/>
    </xf>
    <xf numFmtId="165" fontId="28" fillId="0" borderId="38" xfId="0" applyNumberFormat="1" applyFont="1" applyBorder="1" applyAlignment="1">
      <alignment horizontal="right" vertical="center" wrapText="1"/>
    </xf>
    <xf numFmtId="165" fontId="28" fillId="0" borderId="39" xfId="0" applyNumberFormat="1" applyFont="1" applyBorder="1" applyAlignment="1">
      <alignment horizontal="right" vertical="center" wrapText="1"/>
    </xf>
    <xf numFmtId="165" fontId="28" fillId="0" borderId="24" xfId="0" applyNumberFormat="1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left" vertical="top" wrapText="1"/>
    </xf>
    <xf numFmtId="164" fontId="32" fillId="0" borderId="10" xfId="0" applyNumberFormat="1" applyFont="1" applyFill="1" applyBorder="1" applyAlignment="1">
      <alignment horizontal="left" vertical="top" wrapText="1"/>
    </xf>
    <xf numFmtId="165" fontId="32" fillId="0" borderId="10" xfId="0" applyNumberFormat="1" applyFont="1" applyBorder="1" applyAlignment="1">
      <alignment horizontal="left" vertical="top" wrapText="1"/>
    </xf>
    <xf numFmtId="4" fontId="32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vertical="top" wrapText="1"/>
    </xf>
    <xf numFmtId="0" fontId="24" fillId="24" borderId="37" xfId="0" applyFont="1" applyFill="1" applyBorder="1" applyAlignment="1">
      <alignment vertical="top" wrapText="1"/>
    </xf>
    <xf numFmtId="0" fontId="24" fillId="24" borderId="40" xfId="0" applyFont="1" applyFill="1" applyBorder="1" applyAlignment="1">
      <alignment vertical="top" wrapText="1"/>
    </xf>
    <xf numFmtId="0" fontId="24" fillId="24" borderId="21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horizontal="left" vertical="center" wrapText="1"/>
    </xf>
    <xf numFmtId="0" fontId="24" fillId="24" borderId="40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41" xfId="0" applyFont="1" applyFill="1" applyBorder="1" applyAlignment="1">
      <alignment vertical="top" wrapText="1"/>
    </xf>
    <xf numFmtId="0" fontId="27" fillId="0" borderId="0" xfId="0" applyFont="1" applyAlignment="1">
      <alignment horizontal="right" wrapText="1"/>
    </xf>
    <xf numFmtId="165" fontId="22" fillId="0" borderId="38" xfId="0" applyNumberFormat="1" applyFont="1" applyBorder="1" applyAlignment="1">
      <alignment horizontal="right" wrapText="1"/>
    </xf>
    <xf numFmtId="165" fontId="22" fillId="0" borderId="20" xfId="0" applyNumberFormat="1" applyFont="1" applyBorder="1" applyAlignment="1">
      <alignment horizontal="right" wrapText="1"/>
    </xf>
    <xf numFmtId="165" fontId="22" fillId="0" borderId="39" xfId="0" applyNumberFormat="1" applyFont="1" applyBorder="1" applyAlignment="1">
      <alignment horizontal="right" wrapText="1"/>
    </xf>
    <xf numFmtId="165" fontId="22" fillId="0" borderId="22" xfId="0" applyNumberFormat="1" applyFont="1" applyBorder="1" applyAlignment="1">
      <alignment horizontal="right" wrapText="1"/>
    </xf>
    <xf numFmtId="165" fontId="22" fillId="0" borderId="38" xfId="0" applyNumberFormat="1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165" fontId="22" fillId="0" borderId="39" xfId="0" applyNumberFormat="1" applyFont="1" applyBorder="1" applyAlignment="1">
      <alignment horizontal="center" vertical="center" wrapText="1"/>
    </xf>
    <xf numFmtId="165" fontId="22" fillId="0" borderId="2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2" fillId="24" borderId="42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left" vertical="center" wrapText="1"/>
    </xf>
    <xf numFmtId="0" fontId="24" fillId="24" borderId="46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  <xf numFmtId="0" fontId="28" fillId="24" borderId="47" xfId="0" applyFont="1" applyFill="1" applyBorder="1" applyAlignment="1">
      <alignment horizontal="right" vertical="center" wrapText="1"/>
    </xf>
    <xf numFmtId="0" fontId="28" fillId="24" borderId="15" xfId="0" applyFont="1" applyFill="1" applyBorder="1" applyAlignment="1">
      <alignment horizontal="right" vertical="center" wrapText="1"/>
    </xf>
    <xf numFmtId="0" fontId="22" fillId="24" borderId="42" xfId="0" applyFont="1" applyFill="1" applyBorder="1" applyAlignment="1">
      <alignment vertical="top" wrapText="1"/>
    </xf>
    <xf numFmtId="0" fontId="22" fillId="24" borderId="29" xfId="0" applyFont="1" applyFill="1" applyBorder="1" applyAlignment="1">
      <alignment vertical="top" wrapText="1"/>
    </xf>
    <xf numFmtId="164" fontId="18" fillId="0" borderId="0" xfId="0" applyNumberFormat="1" applyFont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left" vertical="top" wrapText="1"/>
    </xf>
    <xf numFmtId="0" fontId="24" fillId="24" borderId="49" xfId="0" applyFont="1" applyFill="1" applyBorder="1" applyAlignment="1">
      <alignment horizontal="left" vertical="top" wrapText="1"/>
    </xf>
    <xf numFmtId="0" fontId="22" fillId="24" borderId="40" xfId="0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22" fillId="24" borderId="50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right" vertical="center" wrapText="1"/>
    </xf>
    <xf numFmtId="165" fontId="22" fillId="24" borderId="38" xfId="0" applyNumberFormat="1" applyFont="1" applyFill="1" applyBorder="1" applyAlignment="1">
      <alignment horizontal="center" vertical="center" wrapText="1"/>
    </xf>
    <xf numFmtId="165" fontId="22" fillId="24" borderId="20" xfId="0" applyNumberFormat="1" applyFont="1" applyFill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left" vertical="top" wrapText="1"/>
    </xf>
    <xf numFmtId="0" fontId="22" fillId="24" borderId="34" xfId="0" applyFont="1" applyFill="1" applyBorder="1" applyAlignment="1">
      <alignment horizontal="left" vertical="top" wrapText="1"/>
    </xf>
    <xf numFmtId="0" fontId="22" fillId="24" borderId="4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8" fillId="24" borderId="47" xfId="0" applyFont="1" applyFill="1" applyBorder="1" applyAlignment="1">
      <alignment horizontal="right" vertical="top" wrapText="1"/>
    </xf>
    <xf numFmtId="0" fontId="28" fillId="24" borderId="15" xfId="0" applyFont="1" applyFill="1" applyBorder="1" applyAlignment="1">
      <alignment horizontal="right" vertical="top" wrapText="1"/>
    </xf>
    <xf numFmtId="0" fontId="22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left" vertical="center" wrapText="1"/>
    </xf>
    <xf numFmtId="0" fontId="24" fillId="24" borderId="26" xfId="0" applyFont="1" applyFill="1" applyBorder="1" applyAlignment="1">
      <alignment horizontal="left" vertical="center" wrapText="1"/>
    </xf>
    <xf numFmtId="0" fontId="24" fillId="24" borderId="53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165" fontId="28" fillId="0" borderId="54" xfId="0" applyNumberFormat="1" applyFont="1" applyBorder="1" applyAlignment="1">
      <alignment horizontal="right" vertical="center" wrapText="1"/>
    </xf>
    <xf numFmtId="165" fontId="28" fillId="0" borderId="55" xfId="0" applyNumberFormat="1" applyFont="1" applyBorder="1" applyAlignment="1">
      <alignment horizontal="right" vertical="center" wrapText="1"/>
    </xf>
    <xf numFmtId="0" fontId="28" fillId="24" borderId="41" xfId="0" applyFont="1" applyFill="1" applyBorder="1" applyAlignment="1">
      <alignment horizontal="right" vertical="center" wrapText="1"/>
    </xf>
    <xf numFmtId="0" fontId="28" fillId="24" borderId="37" xfId="0" applyFont="1" applyFill="1" applyBorder="1" applyAlignment="1">
      <alignment horizontal="right" vertical="center" wrapText="1"/>
    </xf>
    <xf numFmtId="164" fontId="28" fillId="24" borderId="50" xfId="0" applyNumberFormat="1" applyFont="1" applyFill="1" applyBorder="1" applyAlignment="1">
      <alignment horizontal="right" vertical="center" wrapText="1"/>
    </xf>
    <xf numFmtId="164" fontId="28" fillId="24" borderId="24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24" borderId="51" xfId="0" applyFont="1" applyFill="1" applyBorder="1" applyAlignment="1">
      <alignment vertical="top" wrapText="1"/>
    </xf>
    <xf numFmtId="0" fontId="22" fillId="24" borderId="31" xfId="0" applyFont="1" applyFill="1" applyBorder="1" applyAlignment="1">
      <alignment vertical="top" wrapText="1"/>
    </xf>
    <xf numFmtId="0" fontId="22" fillId="24" borderId="51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57" xfId="0" applyFont="1" applyFill="1" applyBorder="1" applyAlignment="1">
      <alignment horizontal="center" vertical="center" wrapText="1"/>
    </xf>
    <xf numFmtId="0" fontId="28" fillId="24" borderId="58" xfId="0" applyFont="1" applyFill="1" applyBorder="1" applyAlignment="1">
      <alignment horizontal="center" vertical="center" wrapText="1"/>
    </xf>
    <xf numFmtId="0" fontId="28" fillId="24" borderId="59" xfId="0" applyFont="1" applyFill="1" applyBorder="1" applyAlignment="1">
      <alignment horizontal="center" vertical="center" wrapText="1"/>
    </xf>
    <xf numFmtId="0" fontId="33" fillId="24" borderId="42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2676525</xdr:colOff>
      <xdr:row>5</xdr:row>
      <xdr:rowOff>0</xdr:rowOff>
    </xdr:from>
    <xdr:to>
      <xdr:col>5</xdr:col>
      <xdr:colOff>9525</xdr:colOff>
      <xdr:row>14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4657725" y="914400"/>
          <a:ext cx="1752600" cy="571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2676525</xdr:colOff>
      <xdr:row>13</xdr:row>
      <xdr:rowOff>323850</xdr:rowOff>
    </xdr:from>
    <xdr:ext cx="1371600" cy="247650"/>
    <xdr:sp>
      <xdr:nvSpPr>
        <xdr:cNvPr id="2" name="TextBox 4"/>
        <xdr:cNvSpPr txBox="1">
          <a:spLocks noChangeArrowheads="1"/>
        </xdr:cNvSpPr>
      </xdr:nvSpPr>
      <xdr:spPr>
        <a:xfrm>
          <a:off x="4657725" y="1238250"/>
          <a:ext cx="1371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всего</a:t>
          </a:r>
        </a:p>
      </xdr:txBody>
    </xdr:sp>
    <xdr:clientData/>
  </xdr:oneCellAnchor>
  <xdr:oneCellAnchor>
    <xdr:from>
      <xdr:col>4</xdr:col>
      <xdr:colOff>571500</xdr:colOff>
      <xdr:row>4</xdr:row>
      <xdr:rowOff>257175</xdr:rowOff>
    </xdr:from>
    <xdr:ext cx="1457325" cy="257175"/>
    <xdr:sp>
      <xdr:nvSpPr>
        <xdr:cNvPr id="3" name="TextBox 7"/>
        <xdr:cNvSpPr txBox="1">
          <a:spLocks noChangeArrowheads="1"/>
        </xdr:cNvSpPr>
      </xdr:nvSpPr>
      <xdr:spPr>
        <a:xfrm>
          <a:off x="5238750" y="914400"/>
          <a:ext cx="1457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сроки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реализации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6"/>
  <sheetViews>
    <sheetView tabSelected="1" zoomScale="70" zoomScaleNormal="70" zoomScalePageLayoutView="0" workbookViewId="0" topLeftCell="A1">
      <pane xSplit="2" ySplit="3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0" sqref="P50"/>
    </sheetView>
  </sheetViews>
  <sheetFormatPr defaultColWidth="9.140625" defaultRowHeight="15"/>
  <cols>
    <col min="1" max="2" width="3.7109375" style="1" hidden="1" customWidth="1"/>
    <col min="3" max="3" width="29.7109375" style="10" customWidth="1"/>
    <col min="4" max="4" width="40.28125" style="13" customWidth="1"/>
    <col min="5" max="5" width="26.00390625" style="15" customWidth="1"/>
    <col min="6" max="6" width="12.7109375" style="16" customWidth="1"/>
    <col min="7" max="7" width="17.140625" style="1" customWidth="1"/>
    <col min="8" max="8" width="17.28125" style="1" customWidth="1"/>
    <col min="9" max="9" width="15.57421875" style="1" customWidth="1"/>
    <col min="10" max="10" width="15.28125" style="1" customWidth="1"/>
    <col min="11" max="11" width="9.00390625" style="1" customWidth="1"/>
    <col min="12" max="16384" width="9.140625" style="1" customWidth="1"/>
  </cols>
  <sheetData>
    <row r="1" spans="1:10" ht="15.75" hidden="1">
      <c r="A1" s="22"/>
      <c r="B1" s="22"/>
      <c r="C1" s="23"/>
      <c r="D1" s="24"/>
      <c r="E1" s="25"/>
      <c r="F1" s="26"/>
      <c r="G1" s="22"/>
      <c r="H1" s="22"/>
      <c r="I1" s="22"/>
      <c r="J1" s="22"/>
    </row>
    <row r="2" spans="1:10" ht="15.75" customHeight="1">
      <c r="A2" s="22"/>
      <c r="B2" s="22"/>
      <c r="C2" s="23"/>
      <c r="D2" s="24"/>
      <c r="E2" s="125" t="s">
        <v>45</v>
      </c>
      <c r="F2" s="125"/>
      <c r="G2" s="125"/>
      <c r="H2" s="125"/>
      <c r="I2" s="125"/>
      <c r="J2" s="125"/>
    </row>
    <row r="3" spans="1:10" ht="20.25">
      <c r="A3" s="170"/>
      <c r="B3" s="170"/>
      <c r="C3" s="134" t="s">
        <v>47</v>
      </c>
      <c r="D3" s="134"/>
      <c r="E3" s="134"/>
      <c r="F3" s="134"/>
      <c r="G3" s="134"/>
      <c r="H3" s="134"/>
      <c r="I3" s="134"/>
      <c r="J3" s="134"/>
    </row>
    <row r="4" spans="1:10" ht="15.75" customHeight="1">
      <c r="A4" s="27"/>
      <c r="B4" s="188" t="s">
        <v>49</v>
      </c>
      <c r="C4" s="188"/>
      <c r="D4" s="188"/>
      <c r="E4" s="188"/>
      <c r="F4" s="188"/>
      <c r="G4" s="188"/>
      <c r="H4" s="188"/>
      <c r="I4" s="188"/>
      <c r="J4" s="188"/>
    </row>
    <row r="5" spans="1:10" ht="20.25" customHeight="1" thickBot="1">
      <c r="A5" s="171"/>
      <c r="B5" s="172"/>
      <c r="C5" s="189" t="s">
        <v>50</v>
      </c>
      <c r="D5" s="190"/>
      <c r="E5" s="190"/>
      <c r="F5" s="190"/>
      <c r="G5" s="190"/>
      <c r="H5" s="190"/>
      <c r="I5" s="190"/>
      <c r="J5" s="190"/>
    </row>
    <row r="6" spans="1:10" ht="16.5" hidden="1" thickBot="1">
      <c r="A6" s="28"/>
      <c r="B6" s="29">
        <v>2</v>
      </c>
      <c r="C6" s="30"/>
      <c r="D6" s="31"/>
      <c r="E6" s="32"/>
      <c r="F6" s="33"/>
      <c r="G6" s="22"/>
      <c r="H6" s="22"/>
      <c r="I6" s="22"/>
      <c r="J6" s="22"/>
    </row>
    <row r="7" spans="1:10" ht="16.5" hidden="1" thickBot="1">
      <c r="A7" s="28"/>
      <c r="B7" s="29">
        <v>3</v>
      </c>
      <c r="C7" s="30"/>
      <c r="D7" s="31"/>
      <c r="E7" s="32"/>
      <c r="F7" s="33"/>
      <c r="G7" s="22"/>
      <c r="H7" s="22"/>
      <c r="I7" s="22"/>
      <c r="J7" s="22"/>
    </row>
    <row r="8" spans="1:10" ht="16.5" hidden="1" thickBot="1">
      <c r="A8" s="28"/>
      <c r="B8" s="29">
        <v>4</v>
      </c>
      <c r="C8" s="30"/>
      <c r="D8" s="31"/>
      <c r="E8" s="32"/>
      <c r="F8" s="33"/>
      <c r="G8" s="22"/>
      <c r="H8" s="22"/>
      <c r="I8" s="22"/>
      <c r="J8" s="22"/>
    </row>
    <row r="9" spans="1:10" ht="16.5" hidden="1" thickBot="1">
      <c r="A9" s="28"/>
      <c r="B9" s="29">
        <v>5</v>
      </c>
      <c r="C9" s="30"/>
      <c r="D9" s="31"/>
      <c r="E9" s="32"/>
      <c r="F9" s="33"/>
      <c r="G9" s="22"/>
      <c r="H9" s="22"/>
      <c r="I9" s="22"/>
      <c r="J9" s="22"/>
    </row>
    <row r="10" spans="1:10" ht="16.5" hidden="1" thickBot="1">
      <c r="A10" s="28"/>
      <c r="B10" s="29">
        <v>6</v>
      </c>
      <c r="C10" s="30"/>
      <c r="D10" s="31"/>
      <c r="E10" s="32"/>
      <c r="F10" s="33"/>
      <c r="G10" s="22"/>
      <c r="H10" s="22"/>
      <c r="I10" s="22"/>
      <c r="J10" s="22"/>
    </row>
    <row r="11" spans="1:10" ht="16.5" hidden="1" thickBot="1">
      <c r="A11" s="28"/>
      <c r="B11" s="29">
        <v>7</v>
      </c>
      <c r="C11" s="30"/>
      <c r="D11" s="31"/>
      <c r="E11" s="32"/>
      <c r="F11" s="33"/>
      <c r="G11" s="22"/>
      <c r="H11" s="22"/>
      <c r="I11" s="22"/>
      <c r="J11" s="22"/>
    </row>
    <row r="12" spans="1:10" ht="16.5" hidden="1" thickBot="1">
      <c r="A12" s="28"/>
      <c r="B12" s="29">
        <v>8</v>
      </c>
      <c r="C12" s="30"/>
      <c r="D12" s="31"/>
      <c r="E12" s="32"/>
      <c r="F12" s="33"/>
      <c r="G12" s="22"/>
      <c r="H12" s="22"/>
      <c r="I12" s="22"/>
      <c r="J12" s="22"/>
    </row>
    <row r="13" spans="1:10" ht="16.5" hidden="1" thickBot="1">
      <c r="A13" s="28"/>
      <c r="B13" s="29">
        <v>9</v>
      </c>
      <c r="C13" s="34"/>
      <c r="D13" s="35"/>
      <c r="E13" s="36"/>
      <c r="F13" s="37"/>
      <c r="G13" s="22"/>
      <c r="H13" s="22"/>
      <c r="I13" s="22"/>
      <c r="J13" s="22"/>
    </row>
    <row r="14" spans="1:10" s="18" customFormat="1" ht="45" customHeight="1" thickBot="1">
      <c r="A14" s="139"/>
      <c r="B14" s="140"/>
      <c r="C14" s="199" t="s">
        <v>42</v>
      </c>
      <c r="D14" s="200"/>
      <c r="E14" s="40"/>
      <c r="F14" s="41">
        <v>2016</v>
      </c>
      <c r="G14" s="42">
        <v>2017</v>
      </c>
      <c r="H14" s="42">
        <v>2018</v>
      </c>
      <c r="I14" s="42">
        <v>2019</v>
      </c>
      <c r="J14" s="43">
        <v>2020</v>
      </c>
    </row>
    <row r="15" spans="1:10" s="18" customFormat="1" ht="19.5" customHeight="1" thickBot="1">
      <c r="A15" s="38"/>
      <c r="B15" s="39"/>
      <c r="C15" s="201"/>
      <c r="D15" s="202"/>
      <c r="E15" s="197" t="s">
        <v>44</v>
      </c>
      <c r="F15" s="197"/>
      <c r="G15" s="197"/>
      <c r="H15" s="197"/>
      <c r="I15" s="197"/>
      <c r="J15" s="198"/>
    </row>
    <row r="16" spans="1:10" s="18" customFormat="1" ht="21.75" customHeight="1">
      <c r="A16" s="38"/>
      <c r="B16" s="39"/>
      <c r="C16" s="180" t="s">
        <v>41</v>
      </c>
      <c r="D16" s="181"/>
      <c r="E16" s="44"/>
      <c r="F16" s="45"/>
      <c r="G16" s="46"/>
      <c r="H16" s="46"/>
      <c r="I16" s="46"/>
      <c r="J16" s="47"/>
    </row>
    <row r="17" spans="1:12" ht="19.5" customHeight="1">
      <c r="A17" s="195"/>
      <c r="B17" s="196"/>
      <c r="C17" s="157" t="s">
        <v>29</v>
      </c>
      <c r="D17" s="158"/>
      <c r="E17" s="48"/>
      <c r="F17" s="49"/>
      <c r="G17" s="50"/>
      <c r="H17" s="50"/>
      <c r="I17" s="50"/>
      <c r="J17" s="51"/>
      <c r="L17" s="21"/>
    </row>
    <row r="18" spans="1:12" ht="19.5" customHeight="1" thickBot="1">
      <c r="A18" s="195"/>
      <c r="B18" s="196"/>
      <c r="C18" s="159" t="s">
        <v>30</v>
      </c>
      <c r="D18" s="160"/>
      <c r="E18" s="52"/>
      <c r="F18" s="53"/>
      <c r="G18" s="54"/>
      <c r="H18" s="52"/>
      <c r="I18" s="54"/>
      <c r="J18" s="55"/>
      <c r="L18" s="21"/>
    </row>
    <row r="19" spans="1:12" ht="39.75" customHeight="1">
      <c r="A19" s="173"/>
      <c r="B19" s="174"/>
      <c r="C19" s="178" t="s">
        <v>32</v>
      </c>
      <c r="D19" s="179"/>
      <c r="E19" s="56"/>
      <c r="F19" s="57"/>
      <c r="G19" s="58"/>
      <c r="H19" s="58"/>
      <c r="I19" s="58"/>
      <c r="J19" s="59"/>
      <c r="L19" s="21"/>
    </row>
    <row r="20" spans="1:12" ht="34.5" customHeight="1">
      <c r="A20" s="175"/>
      <c r="B20" s="176"/>
      <c r="C20" s="135" t="s">
        <v>31</v>
      </c>
      <c r="D20" s="136"/>
      <c r="E20" s="117">
        <v>5000000</v>
      </c>
      <c r="F20" s="60"/>
      <c r="G20" s="61" t="s">
        <v>48</v>
      </c>
      <c r="H20" s="61"/>
      <c r="I20" s="61"/>
      <c r="J20" s="62"/>
      <c r="L20" s="21"/>
    </row>
    <row r="21" spans="1:12" ht="19.5" customHeight="1">
      <c r="A21" s="175"/>
      <c r="B21" s="176"/>
      <c r="C21" s="135" t="s">
        <v>7</v>
      </c>
      <c r="D21" s="136"/>
      <c r="E21" s="112">
        <v>75000</v>
      </c>
      <c r="F21" s="64"/>
      <c r="G21" s="63" t="s">
        <v>48</v>
      </c>
      <c r="I21" s="61"/>
      <c r="J21" s="62"/>
      <c r="L21" s="21"/>
    </row>
    <row r="22" spans="1:12" ht="18.75" customHeight="1">
      <c r="A22" s="175"/>
      <c r="B22" s="176"/>
      <c r="C22" s="135" t="s">
        <v>24</v>
      </c>
      <c r="D22" s="136"/>
      <c r="E22" s="112">
        <v>6000</v>
      </c>
      <c r="F22" s="64"/>
      <c r="G22" s="63" t="s">
        <v>48</v>
      </c>
      <c r="I22" s="61"/>
      <c r="J22" s="62"/>
      <c r="L22" s="21"/>
    </row>
    <row r="23" spans="1:10" ht="21.75" customHeight="1">
      <c r="A23" s="175"/>
      <c r="B23" s="176"/>
      <c r="C23" s="135" t="s">
        <v>25</v>
      </c>
      <c r="D23" s="136"/>
      <c r="E23" s="112">
        <v>15000</v>
      </c>
      <c r="F23" s="64"/>
      <c r="G23" s="63" t="s">
        <v>48</v>
      </c>
      <c r="I23" s="61"/>
      <c r="J23" s="62"/>
    </row>
    <row r="24" spans="1:10" ht="21.75" customHeight="1">
      <c r="A24" s="175"/>
      <c r="B24" s="176"/>
      <c r="C24" s="135" t="s">
        <v>0</v>
      </c>
      <c r="D24" s="136"/>
      <c r="E24" s="112">
        <v>15000</v>
      </c>
      <c r="F24" s="64"/>
      <c r="G24" s="63" t="s">
        <v>48</v>
      </c>
      <c r="I24" s="61"/>
      <c r="J24" s="62"/>
    </row>
    <row r="25" spans="1:10" ht="21.75" customHeight="1">
      <c r="A25" s="175"/>
      <c r="B25" s="176"/>
      <c r="C25" s="135" t="s">
        <v>1</v>
      </c>
      <c r="D25" s="136"/>
      <c r="E25" s="113">
        <v>20000</v>
      </c>
      <c r="F25" s="64"/>
      <c r="G25" s="63" t="s">
        <v>48</v>
      </c>
      <c r="I25" s="61"/>
      <c r="J25" s="62"/>
    </row>
    <row r="26" spans="1:10" ht="21.75" customHeight="1">
      <c r="A26" s="175"/>
      <c r="B26" s="176"/>
      <c r="C26" s="135" t="s">
        <v>8</v>
      </c>
      <c r="D26" s="136"/>
      <c r="E26" s="112">
        <v>20000</v>
      </c>
      <c r="F26" s="64"/>
      <c r="G26" s="63" t="s">
        <v>48</v>
      </c>
      <c r="I26" s="61"/>
      <c r="J26" s="62"/>
    </row>
    <row r="27" spans="1:10" ht="21.75" customHeight="1">
      <c r="A27" s="175"/>
      <c r="B27" s="176"/>
      <c r="C27" s="135" t="s">
        <v>21</v>
      </c>
      <c r="D27" s="136"/>
      <c r="E27" s="112">
        <v>10000</v>
      </c>
      <c r="F27" s="64"/>
      <c r="G27" s="63" t="s">
        <v>48</v>
      </c>
      <c r="I27" s="61"/>
      <c r="J27" s="62"/>
    </row>
    <row r="28" spans="1:10" ht="15" customHeight="1" thickBot="1">
      <c r="A28" s="171"/>
      <c r="B28" s="177"/>
      <c r="C28" s="159" t="s">
        <v>22</v>
      </c>
      <c r="D28" s="160"/>
      <c r="E28" s="112">
        <v>2000</v>
      </c>
      <c r="F28" s="65"/>
      <c r="G28" s="63" t="s">
        <v>48</v>
      </c>
      <c r="I28" s="67"/>
      <c r="J28" s="68"/>
    </row>
    <row r="29" spans="1:10" s="19" customFormat="1" ht="19.5" customHeight="1" thickBot="1">
      <c r="A29" s="139"/>
      <c r="B29" s="140"/>
      <c r="C29" s="150" t="s">
        <v>33</v>
      </c>
      <c r="D29" s="151"/>
      <c r="E29" s="69">
        <f>E17+E18+E19+E20+E21+E22+E23+E24+E25+E26+E27+E28</f>
        <v>5163000</v>
      </c>
      <c r="F29" s="70"/>
      <c r="G29" s="71">
        <f>SUM(E20:E28)</f>
        <v>5163000</v>
      </c>
      <c r="H29" s="71"/>
      <c r="I29" s="72"/>
      <c r="J29" s="73"/>
    </row>
    <row r="30" spans="1:10" ht="24.75" customHeight="1">
      <c r="A30" s="32"/>
      <c r="B30" s="74"/>
      <c r="C30" s="124" t="s">
        <v>27</v>
      </c>
      <c r="D30" s="118"/>
      <c r="E30" s="162"/>
      <c r="F30" s="130"/>
      <c r="G30" s="130"/>
      <c r="H30" s="130"/>
      <c r="I30" s="130"/>
      <c r="J30" s="132"/>
    </row>
    <row r="31" spans="1:10" ht="24.75" customHeight="1">
      <c r="A31" s="32"/>
      <c r="B31" s="74"/>
      <c r="C31" s="119"/>
      <c r="D31" s="120"/>
      <c r="E31" s="163"/>
      <c r="F31" s="131"/>
      <c r="G31" s="131"/>
      <c r="H31" s="131"/>
      <c r="I31" s="131"/>
      <c r="J31" s="133"/>
    </row>
    <row r="32" spans="1:10" ht="21.75" customHeight="1">
      <c r="A32" s="32"/>
      <c r="B32" s="74"/>
      <c r="C32" s="152" t="s">
        <v>16</v>
      </c>
      <c r="D32" s="153"/>
      <c r="E32" s="114">
        <v>25000</v>
      </c>
      <c r="F32" s="64"/>
      <c r="G32" s="61"/>
      <c r="H32" s="63"/>
      <c r="I32" s="61" t="s">
        <v>48</v>
      </c>
      <c r="J32" s="62"/>
    </row>
    <row r="33" spans="1:10" ht="34.5" customHeight="1">
      <c r="A33" s="32"/>
      <c r="B33" s="74"/>
      <c r="C33" s="152" t="s">
        <v>34</v>
      </c>
      <c r="D33" s="153"/>
      <c r="E33" s="114">
        <v>10000</v>
      </c>
      <c r="F33" s="64"/>
      <c r="G33" s="61"/>
      <c r="H33" s="63"/>
      <c r="I33" s="61" t="s">
        <v>48</v>
      </c>
      <c r="J33" s="62"/>
    </row>
    <row r="34" spans="1:10" ht="21.75" customHeight="1">
      <c r="A34" s="32"/>
      <c r="B34" s="74"/>
      <c r="C34" s="152" t="s">
        <v>17</v>
      </c>
      <c r="D34" s="153"/>
      <c r="E34" s="114">
        <v>50000</v>
      </c>
      <c r="F34" s="64"/>
      <c r="G34" s="61"/>
      <c r="H34" s="63"/>
      <c r="I34" s="61" t="s">
        <v>48</v>
      </c>
      <c r="J34" s="62"/>
    </row>
    <row r="35" spans="1:10" ht="21.75" customHeight="1">
      <c r="A35" s="32"/>
      <c r="B35" s="74"/>
      <c r="C35" s="152" t="s">
        <v>18</v>
      </c>
      <c r="D35" s="153"/>
      <c r="E35" s="114">
        <v>200000</v>
      </c>
      <c r="F35" s="64"/>
      <c r="G35" s="61"/>
      <c r="H35" s="63"/>
      <c r="I35" s="61" t="s">
        <v>48</v>
      </c>
      <c r="J35" s="62"/>
    </row>
    <row r="36" spans="1:10" ht="18.75" customHeight="1">
      <c r="A36" s="32"/>
      <c r="B36" s="74"/>
      <c r="C36" s="152" t="s">
        <v>19</v>
      </c>
      <c r="D36" s="153"/>
      <c r="E36" s="114">
        <v>200000</v>
      </c>
      <c r="F36" s="64"/>
      <c r="G36" s="61"/>
      <c r="H36" s="63"/>
      <c r="I36" s="61" t="s">
        <v>48</v>
      </c>
      <c r="J36" s="62"/>
    </row>
    <row r="37" spans="1:10" ht="16.5" customHeight="1" thickBot="1">
      <c r="A37" s="32"/>
      <c r="B37" s="74"/>
      <c r="C37" s="191" t="s">
        <v>26</v>
      </c>
      <c r="D37" s="192"/>
      <c r="E37" s="114">
        <v>350000</v>
      </c>
      <c r="F37" s="65"/>
      <c r="G37" s="67"/>
      <c r="H37" s="66"/>
      <c r="I37" s="61" t="s">
        <v>48</v>
      </c>
      <c r="J37" s="68"/>
    </row>
    <row r="38" spans="1:10" s="20" customFormat="1" ht="21.75" customHeight="1" thickBot="1">
      <c r="A38" s="75"/>
      <c r="B38" s="76"/>
      <c r="C38" s="150" t="s">
        <v>33</v>
      </c>
      <c r="D38" s="161"/>
      <c r="E38" s="77">
        <f>E30+E31+E32+E33+E34+E35+E36+E37</f>
        <v>835000</v>
      </c>
      <c r="F38" s="70"/>
      <c r="G38" s="71"/>
      <c r="H38" s="69"/>
      <c r="I38" s="71">
        <f>SUM(E32:E37)</f>
        <v>835000</v>
      </c>
      <c r="J38" s="78"/>
    </row>
    <row r="39" spans="1:10" ht="34.5" customHeight="1">
      <c r="A39" s="141"/>
      <c r="B39" s="142"/>
      <c r="C39" s="147" t="s">
        <v>46</v>
      </c>
      <c r="D39" s="148"/>
      <c r="E39" s="79"/>
      <c r="F39" s="80"/>
      <c r="G39" s="79"/>
      <c r="H39" s="79"/>
      <c r="I39" s="79"/>
      <c r="J39" s="81"/>
    </row>
    <row r="40" spans="1:10" ht="19.5" customHeight="1">
      <c r="A40" s="143"/>
      <c r="B40" s="144"/>
      <c r="C40" s="135" t="s">
        <v>20</v>
      </c>
      <c r="D40" s="121"/>
      <c r="E40" s="115">
        <v>50000</v>
      </c>
      <c r="F40" s="83"/>
      <c r="G40" s="84"/>
      <c r="H40" s="82"/>
      <c r="I40" s="84"/>
      <c r="J40" s="85" t="s">
        <v>48</v>
      </c>
    </row>
    <row r="41" spans="1:10" ht="19.5" customHeight="1">
      <c r="A41" s="143"/>
      <c r="B41" s="144"/>
      <c r="C41" s="135" t="s">
        <v>43</v>
      </c>
      <c r="D41" s="121"/>
      <c r="E41" s="115">
        <v>200000</v>
      </c>
      <c r="F41" s="83"/>
      <c r="G41" s="84"/>
      <c r="H41" s="82"/>
      <c r="I41" s="84"/>
      <c r="J41" s="85" t="s">
        <v>48</v>
      </c>
    </row>
    <row r="42" spans="1:10" ht="34.5" customHeight="1">
      <c r="A42" s="143"/>
      <c r="B42" s="144"/>
      <c r="C42" s="135" t="s">
        <v>35</v>
      </c>
      <c r="D42" s="121"/>
      <c r="E42" s="112">
        <v>50000</v>
      </c>
      <c r="F42" s="83"/>
      <c r="G42" s="84"/>
      <c r="H42" s="82"/>
      <c r="I42" s="84"/>
      <c r="J42" s="85" t="s">
        <v>48</v>
      </c>
    </row>
    <row r="43" spans="1:10" ht="19.5" customHeight="1">
      <c r="A43" s="143"/>
      <c r="B43" s="144"/>
      <c r="C43" s="135" t="s">
        <v>12</v>
      </c>
      <c r="D43" s="121"/>
      <c r="E43" s="114">
        <v>10000</v>
      </c>
      <c r="F43" s="64"/>
      <c r="G43" s="84"/>
      <c r="H43" s="63"/>
      <c r="I43" s="84"/>
      <c r="J43" s="85" t="s">
        <v>48</v>
      </c>
    </row>
    <row r="44" spans="1:10" ht="19.5" customHeight="1">
      <c r="A44" s="145"/>
      <c r="B44" s="146"/>
      <c r="C44" s="135" t="s">
        <v>37</v>
      </c>
      <c r="D44" s="121"/>
      <c r="E44" s="114">
        <v>50000</v>
      </c>
      <c r="F44" s="64"/>
      <c r="G44" s="84"/>
      <c r="H44" s="63"/>
      <c r="I44" s="84"/>
      <c r="J44" s="85" t="s">
        <v>48</v>
      </c>
    </row>
    <row r="45" spans="1:10" ht="24" customHeight="1">
      <c r="A45" s="32"/>
      <c r="B45" s="74"/>
      <c r="C45" s="203" t="s">
        <v>38</v>
      </c>
      <c r="D45" s="204"/>
      <c r="E45" s="114">
        <v>50000</v>
      </c>
      <c r="F45" s="64"/>
      <c r="G45" s="84"/>
      <c r="H45" s="63"/>
      <c r="I45" s="84"/>
      <c r="J45" s="85" t="s">
        <v>48</v>
      </c>
    </row>
    <row r="46" spans="1:10" ht="19.5" customHeight="1">
      <c r="A46" s="32"/>
      <c r="B46" s="74"/>
      <c r="C46" s="135" t="s">
        <v>6</v>
      </c>
      <c r="D46" s="121"/>
      <c r="E46" s="114">
        <v>50000</v>
      </c>
      <c r="F46" s="64"/>
      <c r="G46" s="84"/>
      <c r="H46" s="63"/>
      <c r="I46" s="84"/>
      <c r="J46" s="85" t="s">
        <v>48</v>
      </c>
    </row>
    <row r="47" spans="1:10" ht="34.5" customHeight="1" thickBot="1">
      <c r="A47" s="32"/>
      <c r="B47" s="74"/>
      <c r="C47" s="193" t="s">
        <v>2</v>
      </c>
      <c r="D47" s="194"/>
      <c r="E47" s="114">
        <v>45000</v>
      </c>
      <c r="F47" s="65"/>
      <c r="G47" s="86"/>
      <c r="H47" s="66"/>
      <c r="I47" s="86"/>
      <c r="J47" s="85" t="s">
        <v>48</v>
      </c>
    </row>
    <row r="48" spans="1:10" s="19" customFormat="1" ht="21.75" customHeight="1" thickBot="1">
      <c r="A48" s="139"/>
      <c r="B48" s="140"/>
      <c r="C48" s="150" t="s">
        <v>33</v>
      </c>
      <c r="D48" s="151"/>
      <c r="E48" s="88">
        <f>SUM(E39:E47)</f>
        <v>505000</v>
      </c>
      <c r="F48" s="89"/>
      <c r="G48" s="90"/>
      <c r="H48" s="88"/>
      <c r="I48" s="90"/>
      <c r="J48" s="91">
        <f>SUM(E40:E47)</f>
        <v>505000</v>
      </c>
    </row>
    <row r="49" spans="1:10" ht="18" customHeight="1">
      <c r="A49" s="32"/>
      <c r="B49" s="74"/>
      <c r="C49" s="147" t="s">
        <v>23</v>
      </c>
      <c r="D49" s="149"/>
      <c r="E49" s="116"/>
      <c r="F49" s="126"/>
      <c r="G49" s="126"/>
      <c r="H49" s="126"/>
      <c r="I49" s="126"/>
      <c r="J49" s="128"/>
    </row>
    <row r="50" spans="1:10" ht="18" customHeight="1">
      <c r="A50" s="32"/>
      <c r="B50" s="74"/>
      <c r="C50" s="122"/>
      <c r="D50" s="123"/>
      <c r="E50" s="114"/>
      <c r="F50" s="127"/>
      <c r="G50" s="127"/>
      <c r="H50" s="127"/>
      <c r="I50" s="127"/>
      <c r="J50" s="129"/>
    </row>
    <row r="51" spans="1:10" ht="34.5" customHeight="1">
      <c r="A51" s="32"/>
      <c r="B51" s="74"/>
      <c r="C51" s="135" t="s">
        <v>36</v>
      </c>
      <c r="D51" s="121"/>
      <c r="E51" s="114">
        <v>900000</v>
      </c>
      <c r="F51" s="83"/>
      <c r="G51" s="84"/>
      <c r="H51" s="84" t="s">
        <v>48</v>
      </c>
      <c r="I51" s="84"/>
      <c r="J51" s="85"/>
    </row>
    <row r="52" spans="1:10" ht="21.75" customHeight="1">
      <c r="A52" s="32"/>
      <c r="B52" s="74"/>
      <c r="C52" s="135" t="s">
        <v>9</v>
      </c>
      <c r="D52" s="121"/>
      <c r="E52" s="114">
        <v>28000</v>
      </c>
      <c r="F52" s="83"/>
      <c r="G52" s="84"/>
      <c r="H52" s="84" t="s">
        <v>48</v>
      </c>
      <c r="I52" s="82"/>
      <c r="J52" s="85"/>
    </row>
    <row r="53" spans="1:10" ht="21.75" customHeight="1">
      <c r="A53" s="32"/>
      <c r="B53" s="74"/>
      <c r="C53" s="135" t="s">
        <v>10</v>
      </c>
      <c r="D53" s="121"/>
      <c r="E53" s="114">
        <v>24000</v>
      </c>
      <c r="F53" s="83"/>
      <c r="G53" s="84"/>
      <c r="H53" s="84" t="s">
        <v>48</v>
      </c>
      <c r="I53" s="82"/>
      <c r="J53" s="85"/>
    </row>
    <row r="54" spans="1:10" ht="21.75" customHeight="1">
      <c r="A54" s="32"/>
      <c r="B54" s="74"/>
      <c r="C54" s="135" t="s">
        <v>11</v>
      </c>
      <c r="D54" s="121"/>
      <c r="E54" s="114">
        <v>20000</v>
      </c>
      <c r="F54" s="83"/>
      <c r="G54" s="84"/>
      <c r="H54" s="84" t="s">
        <v>48</v>
      </c>
      <c r="I54" s="82"/>
      <c r="J54" s="85"/>
    </row>
    <row r="55" spans="1:10" ht="21.75" customHeight="1">
      <c r="A55" s="32"/>
      <c r="B55" s="74"/>
      <c r="C55" s="135" t="s">
        <v>12</v>
      </c>
      <c r="D55" s="121"/>
      <c r="E55" s="114">
        <v>4000</v>
      </c>
      <c r="F55" s="83"/>
      <c r="G55" s="84"/>
      <c r="H55" s="84" t="s">
        <v>48</v>
      </c>
      <c r="I55" s="82"/>
      <c r="J55" s="85"/>
    </row>
    <row r="56" spans="1:10" ht="21.75" customHeight="1">
      <c r="A56" s="32"/>
      <c r="B56" s="74"/>
      <c r="C56" s="135" t="s">
        <v>13</v>
      </c>
      <c r="D56" s="121"/>
      <c r="E56" s="114">
        <v>30000</v>
      </c>
      <c r="F56" s="83"/>
      <c r="G56" s="84"/>
      <c r="H56" s="84" t="s">
        <v>48</v>
      </c>
      <c r="I56" s="82"/>
      <c r="J56" s="85"/>
    </row>
    <row r="57" spans="1:10" ht="21.75" customHeight="1">
      <c r="A57" s="32"/>
      <c r="B57" s="74"/>
      <c r="C57" s="135" t="s">
        <v>15</v>
      </c>
      <c r="D57" s="121"/>
      <c r="E57" s="114">
        <v>28000</v>
      </c>
      <c r="F57" s="83"/>
      <c r="G57" s="84"/>
      <c r="H57" s="84" t="s">
        <v>48</v>
      </c>
      <c r="I57" s="82"/>
      <c r="J57" s="85"/>
    </row>
    <row r="58" spans="1:10" ht="21.75" customHeight="1" thickBot="1">
      <c r="A58" s="32"/>
      <c r="B58" s="74"/>
      <c r="C58" s="164" t="s">
        <v>14</v>
      </c>
      <c r="D58" s="165"/>
      <c r="E58" s="114">
        <v>130000</v>
      </c>
      <c r="F58" s="93"/>
      <c r="G58" s="86"/>
      <c r="H58" s="84" t="s">
        <v>48</v>
      </c>
      <c r="I58" s="92"/>
      <c r="J58" s="87"/>
    </row>
    <row r="59" spans="1:10" s="19" customFormat="1" ht="19.5" thickBot="1">
      <c r="A59" s="94"/>
      <c r="B59" s="38"/>
      <c r="C59" s="168" t="s">
        <v>33</v>
      </c>
      <c r="D59" s="169"/>
      <c r="E59" s="88">
        <f>SUM(E49:E58)</f>
        <v>1164000</v>
      </c>
      <c r="F59" s="95"/>
      <c r="G59" s="96"/>
      <c r="H59" s="96">
        <f>SUM(E51:E58)</f>
        <v>1164000</v>
      </c>
      <c r="I59" s="88"/>
      <c r="J59" s="97"/>
    </row>
    <row r="60" spans="1:10" ht="17.25" customHeight="1">
      <c r="A60" s="32"/>
      <c r="B60" s="74"/>
      <c r="C60" s="155" t="s">
        <v>28</v>
      </c>
      <c r="D60" s="156"/>
      <c r="E60" s="98"/>
      <c r="F60" s="80"/>
      <c r="G60" s="98"/>
      <c r="H60" s="98"/>
      <c r="I60" s="98"/>
      <c r="J60" s="99"/>
    </row>
    <row r="61" spans="1:10" ht="17.25" customHeight="1">
      <c r="A61" s="32"/>
      <c r="B61" s="74"/>
      <c r="C61" s="166" t="s">
        <v>3</v>
      </c>
      <c r="D61" s="167"/>
      <c r="E61" s="115">
        <v>50000</v>
      </c>
      <c r="F61" s="64"/>
      <c r="G61" s="61"/>
      <c r="H61" s="61"/>
      <c r="I61" s="61"/>
      <c r="J61" s="100"/>
    </row>
    <row r="62" spans="1:10" ht="16.5" customHeight="1">
      <c r="A62" s="32"/>
      <c r="B62" s="74"/>
      <c r="C62" s="166" t="s">
        <v>4</v>
      </c>
      <c r="D62" s="167"/>
      <c r="E62" s="115">
        <v>400000</v>
      </c>
      <c r="F62" s="64"/>
      <c r="G62" s="61"/>
      <c r="H62" s="61"/>
      <c r="I62" s="61"/>
      <c r="J62" s="100"/>
    </row>
    <row r="63" spans="1:10" ht="16.5" customHeight="1" thickBot="1">
      <c r="A63" s="32"/>
      <c r="B63" s="74"/>
      <c r="C63" s="164" t="s">
        <v>5</v>
      </c>
      <c r="D63" s="165"/>
      <c r="E63" s="115">
        <v>15000</v>
      </c>
      <c r="F63" s="65"/>
      <c r="G63" s="67"/>
      <c r="H63" s="67"/>
      <c r="I63" s="67"/>
      <c r="J63" s="101"/>
    </row>
    <row r="64" spans="1:10" ht="21.75" customHeight="1" thickBot="1">
      <c r="A64" s="74"/>
      <c r="B64" s="102"/>
      <c r="C64" s="150" t="s">
        <v>33</v>
      </c>
      <c r="D64" s="151"/>
      <c r="E64" s="103"/>
      <c r="F64" s="104"/>
      <c r="G64" s="105"/>
      <c r="H64" s="105"/>
      <c r="I64" s="69"/>
      <c r="J64" s="106"/>
    </row>
    <row r="65" spans="1:10" ht="21.75" customHeight="1">
      <c r="A65" s="137"/>
      <c r="B65" s="138"/>
      <c r="C65" s="184" t="s">
        <v>39</v>
      </c>
      <c r="D65" s="185"/>
      <c r="E65" s="107">
        <f>G65+H65+I65+J65</f>
        <v>7667000</v>
      </c>
      <c r="F65" s="108"/>
      <c r="G65" s="109">
        <f>G29</f>
        <v>5163000</v>
      </c>
      <c r="H65" s="109">
        <f>SUM(E51:E58)</f>
        <v>1164000</v>
      </c>
      <c r="I65" s="109">
        <f>I38</f>
        <v>835000</v>
      </c>
      <c r="J65" s="110">
        <f>SUM(J48)</f>
        <v>505000</v>
      </c>
    </row>
    <row r="66" spans="1:10" ht="21.75" customHeight="1" thickBot="1">
      <c r="A66" s="137"/>
      <c r="B66" s="138"/>
      <c r="C66" s="186" t="s">
        <v>40</v>
      </c>
      <c r="D66" s="187"/>
      <c r="E66" s="111">
        <f>E29+E38+E48+E59+E64</f>
        <v>7667000</v>
      </c>
      <c r="F66" s="182"/>
      <c r="G66" s="182"/>
      <c r="H66" s="182"/>
      <c r="I66" s="182"/>
      <c r="J66" s="183"/>
    </row>
    <row r="67" spans="1:6" ht="15.75">
      <c r="A67" s="2"/>
      <c r="B67" s="2"/>
      <c r="C67" s="154"/>
      <c r="D67" s="154"/>
      <c r="E67" s="154"/>
      <c r="F67" s="154"/>
    </row>
    <row r="68" spans="1:6" ht="15.75">
      <c r="A68" s="2"/>
      <c r="B68" s="2"/>
      <c r="C68" s="8"/>
      <c r="D68" s="9"/>
      <c r="E68" s="14"/>
      <c r="F68" s="14"/>
    </row>
    <row r="69" spans="4:6" ht="15">
      <c r="D69" s="10"/>
      <c r="F69" s="15"/>
    </row>
    <row r="70" spans="4:6" ht="15">
      <c r="D70" s="10"/>
      <c r="F70" s="15"/>
    </row>
    <row r="71" spans="4:6" ht="15">
      <c r="D71" s="10"/>
      <c r="F71" s="15"/>
    </row>
    <row r="72" spans="4:6" ht="15">
      <c r="D72" s="10"/>
      <c r="F72" s="15"/>
    </row>
    <row r="73" spans="4:6" ht="15">
      <c r="D73" s="10"/>
      <c r="F73" s="15"/>
    </row>
    <row r="74" spans="3:6" s="4" customFormat="1" ht="15">
      <c r="C74" s="11"/>
      <c r="D74" s="11"/>
      <c r="E74" s="17"/>
      <c r="F74" s="17"/>
    </row>
    <row r="75" spans="4:6" ht="15">
      <c r="D75" s="10"/>
      <c r="F75" s="15"/>
    </row>
    <row r="76" spans="4:6" ht="15">
      <c r="D76" s="10"/>
      <c r="F76" s="15"/>
    </row>
    <row r="77" spans="4:6" ht="15">
      <c r="D77" s="10"/>
      <c r="F77" s="15"/>
    </row>
    <row r="78" spans="4:6" ht="15">
      <c r="D78" s="10"/>
      <c r="F78" s="15"/>
    </row>
    <row r="79" spans="4:6" ht="15">
      <c r="D79" s="10"/>
      <c r="F79" s="15"/>
    </row>
    <row r="80" spans="3:6" s="4" customFormat="1" ht="45" customHeight="1">
      <c r="C80" s="11"/>
      <c r="D80" s="11"/>
      <c r="E80" s="17"/>
      <c r="F80" s="17"/>
    </row>
    <row r="81" spans="4:6" ht="15">
      <c r="D81" s="10"/>
      <c r="F81" s="15"/>
    </row>
    <row r="82" spans="4:6" ht="15">
      <c r="D82" s="10"/>
      <c r="F82" s="15"/>
    </row>
    <row r="83" spans="4:6" ht="15">
      <c r="D83" s="10"/>
      <c r="F83" s="15"/>
    </row>
    <row r="84" spans="4:6" ht="15">
      <c r="D84" s="10"/>
      <c r="F84" s="15"/>
    </row>
    <row r="85" spans="4:6" ht="15">
      <c r="D85" s="10"/>
      <c r="F85" s="15"/>
    </row>
    <row r="86" spans="3:9" s="3" customFormat="1" ht="19.5" customHeight="1">
      <c r="C86" s="12"/>
      <c r="D86" s="12"/>
      <c r="E86" s="7"/>
      <c r="F86" s="7"/>
      <c r="H86" s="5"/>
      <c r="I86" s="6"/>
    </row>
  </sheetData>
  <sheetProtection/>
  <mergeCells count="79">
    <mergeCell ref="A17:B17"/>
    <mergeCell ref="E15:J15"/>
    <mergeCell ref="C14:D15"/>
    <mergeCell ref="C24:D24"/>
    <mergeCell ref="C22:D22"/>
    <mergeCell ref="C23:D23"/>
    <mergeCell ref="A18:B18"/>
    <mergeCell ref="C55:D55"/>
    <mergeCell ref="C37:D37"/>
    <mergeCell ref="C42:D42"/>
    <mergeCell ref="C64:D64"/>
    <mergeCell ref="C62:D62"/>
    <mergeCell ref="C47:D47"/>
    <mergeCell ref="C63:D63"/>
    <mergeCell ref="C51:D51"/>
    <mergeCell ref="C53:D53"/>
    <mergeCell ref="C52:D52"/>
    <mergeCell ref="C33:D33"/>
    <mergeCell ref="C34:D34"/>
    <mergeCell ref="C35:D35"/>
    <mergeCell ref="A3:B3"/>
    <mergeCell ref="A14:B14"/>
    <mergeCell ref="A5:B5"/>
    <mergeCell ref="C40:D40"/>
    <mergeCell ref="A19:B28"/>
    <mergeCell ref="C19:D19"/>
    <mergeCell ref="C28:D28"/>
    <mergeCell ref="C16:D16"/>
    <mergeCell ref="B4:J4"/>
    <mergeCell ref="C5:J5"/>
    <mergeCell ref="A66:B66"/>
    <mergeCell ref="C43:D43"/>
    <mergeCell ref="C44:D44"/>
    <mergeCell ref="C45:D45"/>
    <mergeCell ref="C46:D46"/>
    <mergeCell ref="C57:D57"/>
    <mergeCell ref="C58:D58"/>
    <mergeCell ref="C61:D61"/>
    <mergeCell ref="C59:D59"/>
    <mergeCell ref="C54:D54"/>
    <mergeCell ref="C25:D25"/>
    <mergeCell ref="C38:D38"/>
    <mergeCell ref="E30:E31"/>
    <mergeCell ref="C26:D26"/>
    <mergeCell ref="C32:D32"/>
    <mergeCell ref="C20:D20"/>
    <mergeCell ref="C17:D17"/>
    <mergeCell ref="C18:D18"/>
    <mergeCell ref="C21:D21"/>
    <mergeCell ref="C41:D41"/>
    <mergeCell ref="C29:D29"/>
    <mergeCell ref="C36:D36"/>
    <mergeCell ref="C67:F67"/>
    <mergeCell ref="C60:D60"/>
    <mergeCell ref="F66:J66"/>
    <mergeCell ref="C65:D65"/>
    <mergeCell ref="C66:D66"/>
    <mergeCell ref="C56:D56"/>
    <mergeCell ref="C48:D48"/>
    <mergeCell ref="G30:G31"/>
    <mergeCell ref="H30:H31"/>
    <mergeCell ref="C27:D27"/>
    <mergeCell ref="A65:B65"/>
    <mergeCell ref="A29:B29"/>
    <mergeCell ref="A39:B44"/>
    <mergeCell ref="C39:D39"/>
    <mergeCell ref="A48:B48"/>
    <mergeCell ref="C49:D50"/>
    <mergeCell ref="C30:D31"/>
    <mergeCell ref="E2:J2"/>
    <mergeCell ref="H49:H50"/>
    <mergeCell ref="I49:I50"/>
    <mergeCell ref="J49:J50"/>
    <mergeCell ref="I30:I31"/>
    <mergeCell ref="J30:J31"/>
    <mergeCell ref="G49:G50"/>
    <mergeCell ref="F49:F50"/>
    <mergeCell ref="C3:J3"/>
    <mergeCell ref="F30:F31"/>
  </mergeCells>
  <printOptions horizontalCentered="1"/>
  <pageMargins left="0.2362204724409449" right="0.2362204724409449" top="0.7874015748031497" bottom="0.8661417322834646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Ираида Анатольевна</cp:lastModifiedBy>
  <cp:lastPrinted>2017-01-24T03:31:33Z</cp:lastPrinted>
  <dcterms:created xsi:type="dcterms:W3CDTF">2016-02-25T07:42:32Z</dcterms:created>
  <dcterms:modified xsi:type="dcterms:W3CDTF">2017-01-24T03:31:35Z</dcterms:modified>
  <cp:category/>
  <cp:version/>
  <cp:contentType/>
  <cp:contentStatus/>
</cp:coreProperties>
</file>